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7" i="1"/>
  <c r="F26"/>
  <c r="I18"/>
  <c r="G19"/>
  <c r="G10"/>
  <c r="F10"/>
  <c r="H9"/>
  <c r="H8"/>
  <c r="H10" l="1"/>
</calcChain>
</file>

<file path=xl/sharedStrings.xml><?xml version="1.0" encoding="utf-8"?>
<sst xmlns="http://schemas.openxmlformats.org/spreadsheetml/2006/main" count="22" uniqueCount="22">
  <si>
    <t>TAX SUMMARY FOR THE TY-2020</t>
  </si>
  <si>
    <t>TAX REFUND</t>
  </si>
  <si>
    <t>PARTICULARS</t>
  </si>
  <si>
    <t>PLANNING BENEFIT</t>
  </si>
  <si>
    <t>FEDERAL</t>
  </si>
  <si>
    <t>TOTAL</t>
  </si>
  <si>
    <t xml:space="preserve">AFTER PLANNING INCLUDING (1040)  </t>
  </si>
  <si>
    <t>BEFORE PLANNING (1040)</t>
  </si>
  <si>
    <t>NAME:SREEKUMAR PILLAI</t>
  </si>
  <si>
    <t>STATE- WI</t>
  </si>
  <si>
    <t>Stimulus Check has already been Encashed by the Client</t>
  </si>
  <si>
    <t>Taxable Income</t>
  </si>
  <si>
    <t>upto income of 31910 $</t>
  </si>
  <si>
    <t>(Slab Deduction)</t>
  </si>
  <si>
    <t>rest amount of 80539 $</t>
  </si>
  <si>
    <t>(80539*6.27%)</t>
  </si>
  <si>
    <t>Total Tax raised by IRS</t>
  </si>
  <si>
    <t>(31910+80539)</t>
  </si>
  <si>
    <t xml:space="preserve">WISCONSIN STATE TAX   </t>
  </si>
  <si>
    <t>****Federal tax table is attached for your reference highlighted Green on Page 13.***</t>
  </si>
  <si>
    <t>Federal Amount of 11881</t>
  </si>
  <si>
    <t>1306+5049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</si>
</sst>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2" borderId="0" xfId="0" applyFill="1"/>
    <xf numFmtId="0" fontId="2" fillId="2" borderId="1" xfId="0" applyFont="1" applyFill="1" applyBorder="1"/>
    <xf numFmtId="0" fontId="2" fillId="2" borderId="0" xfId="0" applyFont="1" applyFill="1"/>
    <xf numFmtId="0" fontId="0" fillId="2" borderId="1" xfId="0" applyFill="1" applyBorder="1"/>
    <xf numFmtId="0" fontId="2" fillId="2" borderId="0" xfId="0" applyFont="1" applyFill="1" applyBorder="1"/>
    <xf numFmtId="43" fontId="2" fillId="2" borderId="1" xfId="2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1"/>
  <sheetViews>
    <sheetView tabSelected="1" topLeftCell="A5" workbookViewId="0">
      <selection activeCell="E29" sqref="E29"/>
    </sheetView>
  </sheetViews>
  <sheetFormatPr defaultRowHeight="15"/>
  <cols>
    <col min="5" max="5" width="23.85546875" customWidth="1"/>
    <col min="6" max="6" width="31.85546875" bestFit="1" customWidth="1"/>
    <col min="7" max="7" width="21.140625" customWidth="1"/>
    <col min="8" max="8" width="21.42578125" customWidth="1"/>
  </cols>
  <sheetData>
    <row r="4" spans="5:13">
      <c r="E4" s="16" t="s">
        <v>8</v>
      </c>
      <c r="F4" s="16"/>
      <c r="G4" s="16"/>
      <c r="H4" s="16"/>
    </row>
    <row r="5" spans="5:13">
      <c r="E5" s="17" t="s">
        <v>0</v>
      </c>
      <c r="F5" s="17"/>
      <c r="G5" s="17"/>
      <c r="H5" s="17"/>
    </row>
    <row r="6" spans="5:13">
      <c r="E6" s="1"/>
      <c r="F6" s="18" t="s">
        <v>1</v>
      </c>
      <c r="G6" s="18"/>
      <c r="H6" s="1"/>
    </row>
    <row r="7" spans="5:13" ht="30">
      <c r="E7" s="1" t="s">
        <v>2</v>
      </c>
      <c r="F7" s="6" t="s">
        <v>7</v>
      </c>
      <c r="G7" s="7" t="s">
        <v>6</v>
      </c>
      <c r="H7" s="8" t="s">
        <v>3</v>
      </c>
    </row>
    <row r="8" spans="5:13">
      <c r="E8" s="1" t="s">
        <v>4</v>
      </c>
      <c r="F8" s="2">
        <v>2400</v>
      </c>
      <c r="G8" s="3">
        <v>4880</v>
      </c>
      <c r="H8" s="4">
        <f>G8-F8</f>
        <v>2480</v>
      </c>
    </row>
    <row r="9" spans="5:13">
      <c r="E9" s="1" t="s">
        <v>9</v>
      </c>
      <c r="F9" s="2">
        <v>149</v>
      </c>
      <c r="G9" s="3">
        <v>958</v>
      </c>
      <c r="H9" s="4">
        <f>G9-F9</f>
        <v>809</v>
      </c>
    </row>
    <row r="10" spans="5:13">
      <c r="E10" s="1" t="s">
        <v>5</v>
      </c>
      <c r="F10" s="4">
        <f>SUM(F8:F9)</f>
        <v>2549</v>
      </c>
      <c r="G10" s="3">
        <f>SUM(G8:G9)</f>
        <v>5838</v>
      </c>
      <c r="H10" s="4">
        <f>SUM(H8:H9)</f>
        <v>3289</v>
      </c>
      <c r="K10" s="5"/>
      <c r="L10" s="5"/>
      <c r="M10" s="5"/>
    </row>
    <row r="13" spans="5:13">
      <c r="E13" s="19" t="s">
        <v>10</v>
      </c>
      <c r="F13" s="20"/>
      <c r="G13" s="20"/>
      <c r="H13" s="21"/>
    </row>
    <row r="15" spans="5:13" hidden="1">
      <c r="F15" s="9"/>
      <c r="G15" s="9"/>
    </row>
    <row r="16" spans="5:13" hidden="1">
      <c r="F16" s="9"/>
      <c r="G16" s="9"/>
    </row>
    <row r="17" spans="5:9" hidden="1">
      <c r="F17" s="9"/>
      <c r="G17" s="9"/>
    </row>
    <row r="18" spans="5:9" hidden="1">
      <c r="F18" s="9"/>
      <c r="G18" s="9"/>
      <c r="I18">
        <f>7124+1765</f>
        <v>8889</v>
      </c>
    </row>
    <row r="19" spans="5:9" hidden="1">
      <c r="G19">
        <f>117078*10%</f>
        <v>11707.800000000001</v>
      </c>
    </row>
    <row r="20" spans="5:9" hidden="1"/>
    <row r="22" spans="5:9">
      <c r="E22" s="10"/>
      <c r="F22" s="10"/>
      <c r="G22" s="10"/>
      <c r="H22" s="10"/>
    </row>
    <row r="23" spans="5:9">
      <c r="E23" s="22" t="s">
        <v>18</v>
      </c>
      <c r="F23" s="23"/>
      <c r="G23" s="10"/>
      <c r="H23" s="10"/>
    </row>
    <row r="24" spans="5:9">
      <c r="E24" s="11" t="s">
        <v>11</v>
      </c>
      <c r="F24" s="15">
        <v>112449</v>
      </c>
      <c r="G24" s="12" t="s">
        <v>17</v>
      </c>
      <c r="H24" s="10"/>
    </row>
    <row r="25" spans="5:9">
      <c r="E25" s="11" t="s">
        <v>12</v>
      </c>
      <c r="F25" s="15">
        <v>1306.6600000000001</v>
      </c>
      <c r="G25" s="12" t="s">
        <v>13</v>
      </c>
      <c r="H25" s="10"/>
    </row>
    <row r="26" spans="5:9">
      <c r="E26" s="11" t="s">
        <v>14</v>
      </c>
      <c r="F26" s="15">
        <f>80539*6.27%</f>
        <v>5049.7952999999998</v>
      </c>
      <c r="G26" s="12" t="s">
        <v>15</v>
      </c>
      <c r="H26" s="10"/>
    </row>
    <row r="27" spans="5:9">
      <c r="E27" s="11" t="s">
        <v>16</v>
      </c>
      <c r="F27" s="15">
        <f>F25+F26</f>
        <v>6356.4552999999996</v>
      </c>
      <c r="G27" s="12" t="s">
        <v>21</v>
      </c>
      <c r="H27" s="10"/>
    </row>
    <row r="28" spans="5:9">
      <c r="E28" s="13"/>
      <c r="F28" s="13"/>
      <c r="G28" s="10"/>
      <c r="H28" s="10"/>
    </row>
    <row r="29" spans="5:9">
      <c r="E29" s="10"/>
      <c r="F29" s="10"/>
      <c r="G29" s="10"/>
      <c r="H29" s="10"/>
    </row>
    <row r="30" spans="5:9">
      <c r="E30" s="14" t="s">
        <v>19</v>
      </c>
      <c r="F30" s="10"/>
      <c r="G30" s="10"/>
      <c r="H30" s="10"/>
    </row>
    <row r="31" spans="5:9">
      <c r="E31" s="12" t="s">
        <v>20</v>
      </c>
      <c r="F31" s="10"/>
      <c r="G31" s="10"/>
      <c r="H31" s="10"/>
    </row>
  </sheetData>
  <mergeCells count="5">
    <mergeCell ref="E4:H4"/>
    <mergeCell ref="E5:H5"/>
    <mergeCell ref="F6:G6"/>
    <mergeCell ref="E13:H13"/>
    <mergeCell ref="E23:F23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5:H5"/>
  <sheetViews>
    <sheetView workbookViewId="0">
      <selection activeCell="C6" sqref="C6:F8"/>
    </sheetView>
  </sheetViews>
  <sheetFormatPr defaultRowHeight="15"/>
  <cols>
    <col min="3" max="3" width="15.85546875" bestFit="1" customWidth="1"/>
  </cols>
  <sheetData>
    <row r="5" spans="3:8">
      <c r="C5" s="24"/>
      <c r="D5" s="24"/>
      <c r="E5" s="24"/>
      <c r="F5" s="24"/>
      <c r="G5" s="24"/>
      <c r="H5" s="24"/>
    </row>
  </sheetData>
  <mergeCells count="1">
    <mergeCell ref="C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2021-01-26T22:44:15Z</dcterms:modified>
</cp:coreProperties>
</file>