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440" windowHeight="7365" activeTab="2"/>
  </bookViews>
  <sheets>
    <sheet name="Sheet2" sheetId="2" r:id="rId1"/>
    <sheet name="sheet1" sheetId="1" r:id="rId2"/>
    <sheet name="Sheet4" sheetId="4" r:id="rId3"/>
    <sheet name="Sheet3" sheetId="3" r:id="rId4"/>
  </sheets>
  <definedNames>
    <definedName name="_xlnm._FilterDatabase" localSheetId="1" hidden="1">sheet1!$A$1:$H$630</definedName>
    <definedName name="_xlnm._FilterDatabase" localSheetId="3" hidden="1">Sheet3!$A$1:$H$630</definedName>
  </definedNames>
  <calcPr calcId="124519"/>
  <pivotCaches>
    <pivotCache cacheId="5" r:id="rId5"/>
    <pivotCache cacheId="6" r:id="rId6"/>
  </pivotCaches>
</workbook>
</file>

<file path=xl/calcChain.xml><?xml version="1.0" encoding="utf-8"?>
<calcChain xmlns="http://schemas.openxmlformats.org/spreadsheetml/2006/main">
  <c r="H9" i="4"/>
  <c r="H8"/>
  <c r="H7"/>
  <c r="E14"/>
  <c r="E13"/>
  <c r="E12"/>
  <c r="E11"/>
  <c r="E10"/>
  <c r="E9"/>
  <c r="E8"/>
  <c r="E7"/>
  <c r="E6"/>
  <c r="E5"/>
  <c r="L12" i="3" l="1"/>
  <c r="L13"/>
  <c r="N5"/>
  <c r="L14" l="1"/>
</calcChain>
</file>

<file path=xl/sharedStrings.xml><?xml version="1.0" encoding="utf-8"?>
<sst xmlns="http://schemas.openxmlformats.org/spreadsheetml/2006/main" count="6984" uniqueCount="1890">
  <si>
    <t>Date(UTC)</t>
  </si>
  <si>
    <t>Market</t>
  </si>
  <si>
    <t>Type</t>
  </si>
  <si>
    <t>Price</t>
  </si>
  <si>
    <t>Amount</t>
  </si>
  <si>
    <t>Total</t>
  </si>
  <si>
    <t>Fee</t>
  </si>
  <si>
    <t>Fee Coin</t>
  </si>
  <si>
    <t>2020-12-29 03:10:28</t>
  </si>
  <si>
    <t>HNTUSD</t>
  </si>
  <si>
    <t>BUY</t>
  </si>
  <si>
    <t>1.3471</t>
  </si>
  <si>
    <t>304.51195500</t>
  </si>
  <si>
    <t>0.22605</t>
  </si>
  <si>
    <t>HNT</t>
  </si>
  <si>
    <t>2020-12-29 03:10:14</t>
  </si>
  <si>
    <t>559.04650000</t>
  </si>
  <si>
    <t>0.415</t>
  </si>
  <si>
    <t>2020-12-29 03:05:46</t>
  </si>
  <si>
    <t>134.71000000</t>
  </si>
  <si>
    <t>0.1</t>
  </si>
  <si>
    <t>2020-12-29 01:10:34</t>
  </si>
  <si>
    <t>13.47100000</t>
  </si>
  <si>
    <t>0.01</t>
  </si>
  <si>
    <t>2020-12-29 00:46:27</t>
  </si>
  <si>
    <t>XRPUSD</t>
  </si>
  <si>
    <t>SELL</t>
  </si>
  <si>
    <t>0.236</t>
  </si>
  <si>
    <t>1065</t>
  </si>
  <si>
    <t>251.34000000</t>
  </si>
  <si>
    <t>0.2513</t>
  </si>
  <si>
    <t>USD</t>
  </si>
  <si>
    <t>1320.8</t>
  </si>
  <si>
    <t>311.70880000</t>
  </si>
  <si>
    <t>0.3117</t>
  </si>
  <si>
    <t>146.4</t>
  </si>
  <si>
    <t>34.55040000</t>
  </si>
  <si>
    <t>0.0346</t>
  </si>
  <si>
    <t>1268.2</t>
  </si>
  <si>
    <t>299.29520000</t>
  </si>
  <si>
    <t>0.2993</t>
  </si>
  <si>
    <t>2020-12-29 00:46:21</t>
  </si>
  <si>
    <t>116.4</t>
  </si>
  <si>
    <t>27.47040000</t>
  </si>
  <si>
    <t>0.0275</t>
  </si>
  <si>
    <t>113.4</t>
  </si>
  <si>
    <t>26.76240000</t>
  </si>
  <si>
    <t>0.0268</t>
  </si>
  <si>
    <t>2020-12-25 16:43:14</t>
  </si>
  <si>
    <t>0.3416</t>
  </si>
  <si>
    <t>840.50680000</t>
  </si>
  <si>
    <t>2.4605</t>
  </si>
  <si>
    <t>XRP</t>
  </si>
  <si>
    <t>0.3414</t>
  </si>
  <si>
    <t>537.26118000</t>
  </si>
  <si>
    <t>1.5737</t>
  </si>
  <si>
    <t>2020-12-25 14:53:10</t>
  </si>
  <si>
    <t>0.3517</t>
  </si>
  <si>
    <t>2991.3</t>
  </si>
  <si>
    <t>1052.04021000</t>
  </si>
  <si>
    <t>1.052</t>
  </si>
  <si>
    <t>852.2</t>
  </si>
  <si>
    <t>299.71874000</t>
  </si>
  <si>
    <t>0.2997</t>
  </si>
  <si>
    <t>93.7</t>
  </si>
  <si>
    <t>32.95429000</t>
  </si>
  <si>
    <t>0.033</t>
  </si>
  <si>
    <t>2020-12-25 00:11:19</t>
  </si>
  <si>
    <t>0.3319</t>
  </si>
  <si>
    <t>3.9412</t>
  </si>
  <si>
    <t>2020-12-24 23:46:51</t>
  </si>
  <si>
    <t>0.3598</t>
  </si>
  <si>
    <t>914.39572000</t>
  </si>
  <si>
    <t>0.9144</t>
  </si>
  <si>
    <t>394.98844000</t>
  </si>
  <si>
    <t>0.395</t>
  </si>
  <si>
    <t>2020-12-23 23:02:25</t>
  </si>
  <si>
    <t>0.2651</t>
  </si>
  <si>
    <t>86.47562000</t>
  </si>
  <si>
    <t>0.3262</t>
  </si>
  <si>
    <t>460.42568000</t>
  </si>
  <si>
    <t>1.7368</t>
  </si>
  <si>
    <t>2020-12-23 23:02:24</t>
  </si>
  <si>
    <t>264.80839000</t>
  </si>
  <si>
    <t>0.9989</t>
  </si>
  <si>
    <t>83.00281000</t>
  </si>
  <si>
    <t>0.3131</t>
  </si>
  <si>
    <t>2020-12-23 23:02:23</t>
  </si>
  <si>
    <t>70.99378000</t>
  </si>
  <si>
    <t>0.2678</t>
  </si>
  <si>
    <t>2020-12-23 21:11:52</t>
  </si>
  <si>
    <t>0.2758</t>
  </si>
  <si>
    <t>542.71924000</t>
  </si>
  <si>
    <t>0.5427</t>
  </si>
  <si>
    <t>2020-12-23 21:11:49</t>
  </si>
  <si>
    <t>16.43768000</t>
  </si>
  <si>
    <t>0.0164</t>
  </si>
  <si>
    <t>2020-12-23 21:11:44</t>
  </si>
  <si>
    <t>407.52208000</t>
  </si>
  <si>
    <t>0.4075</t>
  </si>
  <si>
    <t>2020-12-23 12:05:24</t>
  </si>
  <si>
    <t>0.3282</t>
  </si>
  <si>
    <t>1151.48970000</t>
  </si>
  <si>
    <t>3.5085</t>
  </si>
  <si>
    <t>2020-12-23 11:42:09</t>
  </si>
  <si>
    <t>0.3209</t>
  </si>
  <si>
    <t>1152.64071000</t>
  </si>
  <si>
    <t>1.1526</t>
  </si>
  <si>
    <t>2020-12-22 21:50:55</t>
  </si>
  <si>
    <t>0.4173</t>
  </si>
  <si>
    <t>1500.40215000</t>
  </si>
  <si>
    <t>3.5955</t>
  </si>
  <si>
    <t>2020-12-22 21:46:30</t>
  </si>
  <si>
    <t>UNIUSD</t>
  </si>
  <si>
    <t>3.6681</t>
  </si>
  <si>
    <t>1557.95211300</t>
  </si>
  <si>
    <t>1.558</t>
  </si>
  <si>
    <t>2020-12-21 17:20:25</t>
  </si>
  <si>
    <t>3.53</t>
  </si>
  <si>
    <t>1500.77950000</t>
  </si>
  <si>
    <t>0.42515</t>
  </si>
  <si>
    <t>UNI</t>
  </si>
  <si>
    <t>2020-12-21 12:55:07</t>
  </si>
  <si>
    <t>1.3648</t>
  </si>
  <si>
    <t>15.51777600</t>
  </si>
  <si>
    <t>0.0155</t>
  </si>
  <si>
    <t>2020-12-21 12:55:06</t>
  </si>
  <si>
    <t>84.60395200</t>
  </si>
  <si>
    <t>0.0846</t>
  </si>
  <si>
    <t>2020-12-21 12:54:02</t>
  </si>
  <si>
    <t>79.56784000</t>
  </si>
  <si>
    <t>0.0796</t>
  </si>
  <si>
    <t>2020-12-21 12:42:19</t>
  </si>
  <si>
    <t>177.98356800</t>
  </si>
  <si>
    <t>0.178</t>
  </si>
  <si>
    <t>2020-12-21 12:42:18</t>
  </si>
  <si>
    <t>235.55083200</t>
  </si>
  <si>
    <t>0.2356</t>
  </si>
  <si>
    <t>2020-12-21 12:42:17</t>
  </si>
  <si>
    <t>171.91020800</t>
  </si>
  <si>
    <t>0.1719</t>
  </si>
  <si>
    <t>2020-12-21 12:42:16</t>
  </si>
  <si>
    <t>87.66110400</t>
  </si>
  <si>
    <t>0.0877</t>
  </si>
  <si>
    <t>190.67620800</t>
  </si>
  <si>
    <t>0.1907</t>
  </si>
  <si>
    <t>2020-12-21 12:42:15</t>
  </si>
  <si>
    <t>229.91420800</t>
  </si>
  <si>
    <t>0.2299</t>
  </si>
  <si>
    <t>2020-12-21 12:42:14</t>
  </si>
  <si>
    <t>76.96107200</t>
  </si>
  <si>
    <t>0.077</t>
  </si>
  <si>
    <t>2020-12-21 12:42:12</t>
  </si>
  <si>
    <t>78.06656000</t>
  </si>
  <si>
    <t>0.0781</t>
  </si>
  <si>
    <t>2020-12-21 12:41:04</t>
  </si>
  <si>
    <t>86.37819200</t>
  </si>
  <si>
    <t>0.0864</t>
  </si>
  <si>
    <t>2020-12-21 12:41:03</t>
  </si>
  <si>
    <t>88.15243200</t>
  </si>
  <si>
    <t>0.0882</t>
  </si>
  <si>
    <t>2020-12-21 12:41:02</t>
  </si>
  <si>
    <t>76.59257600</t>
  </si>
  <si>
    <t>0.0766</t>
  </si>
  <si>
    <t>94.03472000</t>
  </si>
  <si>
    <t>0.094</t>
  </si>
  <si>
    <t>2020-12-11 04:39:36</t>
  </si>
  <si>
    <t>1.2067</t>
  </si>
  <si>
    <t>1117.93514800</t>
  </si>
  <si>
    <t>0.92644</t>
  </si>
  <si>
    <t>2020-12-11 04:19:41</t>
  </si>
  <si>
    <t>451.75227900</t>
  </si>
  <si>
    <t>0.37437</t>
  </si>
  <si>
    <t>2020-12-11 01:23:58</t>
  </si>
  <si>
    <t>3.0697</t>
  </si>
  <si>
    <t>1568.61670000</t>
  </si>
  <si>
    <t>1.5686</t>
  </si>
  <si>
    <t>2020-12-09 15:01:22</t>
  </si>
  <si>
    <t>3.3622</t>
  </si>
  <si>
    <t>1359.33746000</t>
  </si>
  <si>
    <t>0.4043</t>
  </si>
  <si>
    <t>3.3621</t>
  </si>
  <si>
    <t>360.48436200</t>
  </si>
  <si>
    <t>0.10722</t>
  </si>
  <si>
    <t>2020-12-08 23:00:13</t>
  </si>
  <si>
    <t>XLMUSD</t>
  </si>
  <si>
    <t>0.1508</t>
  </si>
  <si>
    <t>94.37064000</t>
  </si>
  <si>
    <t>0.0944</t>
  </si>
  <si>
    <t>2020-12-08 23:00:11</t>
  </si>
  <si>
    <t>1629.81624000</t>
  </si>
  <si>
    <t>1.6298</t>
  </si>
  <si>
    <t>2020-12-06 23:16:02</t>
  </si>
  <si>
    <t>0.1763</t>
  </si>
  <si>
    <t>1366.78338000</t>
  </si>
  <si>
    <t>7.7526</t>
  </si>
  <si>
    <t>XLM</t>
  </si>
  <si>
    <t>2020-12-06 23:16:01</t>
  </si>
  <si>
    <t>350.99567000</t>
  </si>
  <si>
    <t>1.9909</t>
  </si>
  <si>
    <t>299.99208000</t>
  </si>
  <si>
    <t>1.7016</t>
  </si>
  <si>
    <t>2020-12-06 22:16:23</t>
  </si>
  <si>
    <t>0.1742</t>
  </si>
  <si>
    <t>1186.21490000</t>
  </si>
  <si>
    <t>1.1862</t>
  </si>
  <si>
    <t>2020-12-06 22:16:19</t>
  </si>
  <si>
    <t>100.16500000</t>
  </si>
  <si>
    <t>0.1002</t>
  </si>
  <si>
    <t>2020-12-06 22:16:06</t>
  </si>
  <si>
    <t>733.39942000</t>
  </si>
  <si>
    <t>0.7334</t>
  </si>
  <si>
    <t>2020-12-05 21:12:56</t>
  </si>
  <si>
    <t>0.1727</t>
  </si>
  <si>
    <t>2004.39074000</t>
  </si>
  <si>
    <t>11.6062</t>
  </si>
  <si>
    <t>2020-12-05 20:57:56</t>
  </si>
  <si>
    <t>ADAUSD</t>
  </si>
  <si>
    <t>0.1586</t>
  </si>
  <si>
    <t>157.33120000</t>
  </si>
  <si>
    <t>0.1573</t>
  </si>
  <si>
    <t>300.00776000</t>
  </si>
  <si>
    <t>0.3</t>
  </si>
  <si>
    <t>549.43798000</t>
  </si>
  <si>
    <t>0.5494</t>
  </si>
  <si>
    <t>999.62408000</t>
  </si>
  <si>
    <t>0.9996</t>
  </si>
  <si>
    <t>2020-12-05 14:27:05</t>
  </si>
  <si>
    <t>0.1584</t>
  </si>
  <si>
    <t>186.62688000</t>
  </si>
  <si>
    <t>1.1782</t>
  </si>
  <si>
    <t>ADA</t>
  </si>
  <si>
    <t>518.33232000</t>
  </si>
  <si>
    <t>3.2723</t>
  </si>
  <si>
    <t>299.99376000</t>
  </si>
  <si>
    <t>1.8939</t>
  </si>
  <si>
    <t>1000.92960000</t>
  </si>
  <si>
    <t>6.319</t>
  </si>
  <si>
    <t>2020-12-05 12:00:39</t>
  </si>
  <si>
    <t>0.1599</t>
  </si>
  <si>
    <t>1988.05269000</t>
  </si>
  <si>
    <t>1.9881</t>
  </si>
  <si>
    <t>2020-12-05 12:00:30</t>
  </si>
  <si>
    <t>19.84359000</t>
  </si>
  <si>
    <t>0.0198</t>
  </si>
  <si>
    <t>2020-12-04 02:49:19</t>
  </si>
  <si>
    <t>0.1607</t>
  </si>
  <si>
    <t>2019.95079000</t>
  </si>
  <si>
    <t>12.5697</t>
  </si>
  <si>
    <t>2020-12-04 02:36:18</t>
  </si>
  <si>
    <t>0.1862</t>
  </si>
  <si>
    <t>2021.96442000</t>
  </si>
  <si>
    <t>2.022</t>
  </si>
  <si>
    <t>2020-12-03 11:50:02</t>
  </si>
  <si>
    <t>0.184</t>
  </si>
  <si>
    <t>2000.06160000</t>
  </si>
  <si>
    <t>10.8699</t>
  </si>
  <si>
    <t>2020-12-03 10:21:54</t>
  </si>
  <si>
    <t>0.1611</t>
  </si>
  <si>
    <t>2033.09811000</t>
  </si>
  <si>
    <t>2.0331</t>
  </si>
  <si>
    <t>2020-12-03 00:14:00</t>
  </si>
  <si>
    <t>0.1609</t>
  </si>
  <si>
    <t>1119.26867000</t>
  </si>
  <si>
    <t>6.9563</t>
  </si>
  <si>
    <t>855.69838000</t>
  </si>
  <si>
    <t>5.3182</t>
  </si>
  <si>
    <t>2020-12-03 00:13:51</t>
  </si>
  <si>
    <t>57.65047000</t>
  </si>
  <si>
    <t>0.3583</t>
  </si>
  <si>
    <t>2020-12-03 00:11:45</t>
  </si>
  <si>
    <t>0.161</t>
  </si>
  <si>
    <t>424.65360000</t>
  </si>
  <si>
    <t>0.4247</t>
  </si>
  <si>
    <t>1610.00000000</t>
  </si>
  <si>
    <t>1.61</t>
  </si>
  <si>
    <t>2020-12-02 13:58:24</t>
  </si>
  <si>
    <t>0.1581</t>
  </si>
  <si>
    <t>1999.99662000</t>
  </si>
  <si>
    <t>12.6502</t>
  </si>
  <si>
    <t>2020-12-01 23:12:53</t>
  </si>
  <si>
    <t>0.155</t>
  </si>
  <si>
    <t>370.24850000</t>
  </si>
  <si>
    <t>0.3702</t>
  </si>
  <si>
    <t>201.73250000</t>
  </si>
  <si>
    <t>0.2017</t>
  </si>
  <si>
    <t>2020-12-01 23:12:52</t>
  </si>
  <si>
    <t>472.93600000</t>
  </si>
  <si>
    <t>0.4729</t>
  </si>
  <si>
    <t>299.78550000</t>
  </si>
  <si>
    <t>0.2998</t>
  </si>
  <si>
    <t>2020-12-01 23:12:46</t>
  </si>
  <si>
    <t>688.26200000</t>
  </si>
  <si>
    <t>0.6883</t>
  </si>
  <si>
    <t>2020-12-01 18:04:25</t>
  </si>
  <si>
    <t>0.1575</t>
  </si>
  <si>
    <t>1082.11950000</t>
  </si>
  <si>
    <t>6.8706</t>
  </si>
  <si>
    <t>44.13150000</t>
  </si>
  <si>
    <t>0.2802</t>
  </si>
  <si>
    <t>2020-12-01 18:04:24</t>
  </si>
  <si>
    <t>941.58225000</t>
  </si>
  <si>
    <t>5.9783</t>
  </si>
  <si>
    <t>2020-12-01 12:58:26</t>
  </si>
  <si>
    <t>0.1828</t>
  </si>
  <si>
    <t>2069.89924000</t>
  </si>
  <si>
    <t>2.0699</t>
  </si>
  <si>
    <t>2020-12-01 11:35:11</t>
  </si>
  <si>
    <t>0.1955</t>
  </si>
  <si>
    <t>586.50000000</t>
  </si>
  <si>
    <t>3</t>
  </si>
  <si>
    <t>553.85150000</t>
  </si>
  <si>
    <t>2.833</t>
  </si>
  <si>
    <t>273.34810000</t>
  </si>
  <si>
    <t>1.3982</t>
  </si>
  <si>
    <t>123.75150000</t>
  </si>
  <si>
    <t>0.633</t>
  </si>
  <si>
    <t>2020-12-01 11:35:10</t>
  </si>
  <si>
    <t>370.66800000</t>
  </si>
  <si>
    <t>1.896</t>
  </si>
  <si>
    <t>79.56850000</t>
  </si>
  <si>
    <t>0.407</t>
  </si>
  <si>
    <t>2020-12-01 11:35:08</t>
  </si>
  <si>
    <t>84.90565000</t>
  </si>
  <si>
    <t>0.4343</t>
  </si>
  <si>
    <t>2020-12-01 11:34:01</t>
  </si>
  <si>
    <t>143.34060000</t>
  </si>
  <si>
    <t>0.7332</t>
  </si>
  <si>
    <t>2020-12-01 11:26:12</t>
  </si>
  <si>
    <t>0.1634</t>
  </si>
  <si>
    <t>2218.15500000</t>
  </si>
  <si>
    <t>2.2182</t>
  </si>
  <si>
    <t>2020-11-30 17:35:04</t>
  </si>
  <si>
    <t>0.1694</t>
  </si>
  <si>
    <t>1084.83760000</t>
  </si>
  <si>
    <t>6.404</t>
  </si>
  <si>
    <t>2020-11-30 17:35:03</t>
  </si>
  <si>
    <t>56.05446000</t>
  </si>
  <si>
    <t>0.3309</t>
  </si>
  <si>
    <t>121.88330000</t>
  </si>
  <si>
    <t>0.7195</t>
  </si>
  <si>
    <t>29.98380000</t>
  </si>
  <si>
    <t>0.177</t>
  </si>
  <si>
    <t>2020-11-30 17:35:02</t>
  </si>
  <si>
    <t>300.17680000</t>
  </si>
  <si>
    <t>1.772</t>
  </si>
  <si>
    <t>2020-11-30 17:35:01</t>
  </si>
  <si>
    <t>61.23810000</t>
  </si>
  <si>
    <t>0.3615</t>
  </si>
  <si>
    <t>2020-11-30 17:34:55</t>
  </si>
  <si>
    <t>70.72450000</t>
  </si>
  <si>
    <t>0.4175</t>
  </si>
  <si>
    <t>53.85226000</t>
  </si>
  <si>
    <t>0.3179</t>
  </si>
  <si>
    <t>2020-11-30 17:34:24</t>
  </si>
  <si>
    <t>59.06978000</t>
  </si>
  <si>
    <t>0.3487</t>
  </si>
  <si>
    <t>2020-11-30 17:34:16</t>
  </si>
  <si>
    <t>82.04042000</t>
  </si>
  <si>
    <t>0.4843</t>
  </si>
  <si>
    <t>2020-11-30 17:34:15</t>
  </si>
  <si>
    <t>56.56266000</t>
  </si>
  <si>
    <t>0.3339</t>
  </si>
  <si>
    <t>2020-11-30 17:34:14</t>
  </si>
  <si>
    <t>69.03050000</t>
  </si>
  <si>
    <t>71.97806000</t>
  </si>
  <si>
    <t>0.4249</t>
  </si>
  <si>
    <t>2020-11-30 17:33:33</t>
  </si>
  <si>
    <t>73.07916000</t>
  </si>
  <si>
    <t>0.4314</t>
  </si>
  <si>
    <t>2020-11-30 17:33:32</t>
  </si>
  <si>
    <t>53.78450000</t>
  </si>
  <si>
    <t>0.3175</t>
  </si>
  <si>
    <t>2020-11-30 17:33:10</t>
  </si>
  <si>
    <t>57.59600000</t>
  </si>
  <si>
    <t>0.34</t>
  </si>
  <si>
    <t>2020-11-30 16:39:48</t>
  </si>
  <si>
    <t>0.2005</t>
  </si>
  <si>
    <t>2242.11130000</t>
  </si>
  <si>
    <t>2.2421</t>
  </si>
  <si>
    <t>62.07480000</t>
  </si>
  <si>
    <t>0.0621</t>
  </si>
  <si>
    <t>2020-11-28 01:02:28</t>
  </si>
  <si>
    <t>0.216</t>
  </si>
  <si>
    <t>2312.45280000</t>
  </si>
  <si>
    <t>10.7058</t>
  </si>
  <si>
    <t>2020-11-28 01:02:19</t>
  </si>
  <si>
    <t>88.77600000</t>
  </si>
  <si>
    <t>0.411</t>
  </si>
  <si>
    <t>2020-11-28 01:02:06</t>
  </si>
  <si>
    <t>83.57040000</t>
  </si>
  <si>
    <t>0.3869</t>
  </si>
  <si>
    <t>2020-11-28 00:56:34</t>
  </si>
  <si>
    <t>0.2175</t>
  </si>
  <si>
    <t>173.39100000</t>
  </si>
  <si>
    <t>0.1734</t>
  </si>
  <si>
    <t>2020-11-28 00:56:06</t>
  </si>
  <si>
    <t>227.22225000</t>
  </si>
  <si>
    <t>0.2272</t>
  </si>
  <si>
    <t>2020-11-28 00:56:05</t>
  </si>
  <si>
    <t>32.38575000</t>
  </si>
  <si>
    <t>0.0324</t>
  </si>
  <si>
    <t>161.31975000</t>
  </si>
  <si>
    <t>0.1613</t>
  </si>
  <si>
    <t>805.46775000</t>
  </si>
  <si>
    <t>0.8055</t>
  </si>
  <si>
    <t>2020-11-28 00:56:04</t>
  </si>
  <si>
    <t>435.00000000</t>
  </si>
  <si>
    <t>0.435</t>
  </si>
  <si>
    <t>117.23250000</t>
  </si>
  <si>
    <t>0.1172</t>
  </si>
  <si>
    <t>23.49000000</t>
  </si>
  <si>
    <t>0.0235</t>
  </si>
  <si>
    <t>2020-11-28 00:56:03</t>
  </si>
  <si>
    <t>13.48500000</t>
  </si>
  <si>
    <t>0.0135</t>
  </si>
  <si>
    <t>2020-11-28 00:56:02</t>
  </si>
  <si>
    <t>498.29250000</t>
  </si>
  <si>
    <t>0.4983</t>
  </si>
  <si>
    <t>2020-11-28 00:54:14</t>
  </si>
  <si>
    <t>0.2151</t>
  </si>
  <si>
    <t>2462.29272000</t>
  </si>
  <si>
    <t>11.4472</t>
  </si>
  <si>
    <t>2020-11-28 00:18:55</t>
  </si>
  <si>
    <t>0.2024</t>
  </si>
  <si>
    <t>1494.05608000</t>
  </si>
  <si>
    <t>1.4941</t>
  </si>
  <si>
    <t>2020-11-28 00:18:54</t>
  </si>
  <si>
    <t>607.20000000</t>
  </si>
  <si>
    <t>0.6072</t>
  </si>
  <si>
    <t>363.51040000</t>
  </si>
  <si>
    <t>0.3635</t>
  </si>
  <si>
    <t>2020-11-27 23:27:05</t>
  </si>
  <si>
    <t>0.1994</t>
  </si>
  <si>
    <t>1377.15610000</t>
  </si>
  <si>
    <t>6.9065</t>
  </si>
  <si>
    <t>2020-11-27 23:27:04</t>
  </si>
  <si>
    <t>598.20000000</t>
  </si>
  <si>
    <t>2020-11-27 23:27:01</t>
  </si>
  <si>
    <t>455.23020000</t>
  </si>
  <si>
    <t>2.283</t>
  </si>
  <si>
    <t>2020-11-27 23:24:08</t>
  </si>
  <si>
    <t>0.1967</t>
  </si>
  <si>
    <t>0.07868000</t>
  </si>
  <si>
    <t>0.00000207</t>
  </si>
  <si>
    <t>BNB</t>
  </si>
  <si>
    <t>2020-11-27 06:10:28</t>
  </si>
  <si>
    <t>0.1874</t>
  </si>
  <si>
    <t>2433.08916000</t>
  </si>
  <si>
    <t>2.4331</t>
  </si>
  <si>
    <t>2020-11-27 05:38:36</t>
  </si>
  <si>
    <t>0.188</t>
  </si>
  <si>
    <t>2443.32320000</t>
  </si>
  <si>
    <t>12.9964</t>
  </si>
  <si>
    <t>2020-11-27 04:41:34</t>
  </si>
  <si>
    <t>0.1789</t>
  </si>
  <si>
    <t>2445.77768000</t>
  </si>
  <si>
    <t>2.4458</t>
  </si>
  <si>
    <t>2020-11-27 01:37:25</t>
  </si>
  <si>
    <t>0.1836</t>
  </si>
  <si>
    <t>0.5</t>
  </si>
  <si>
    <t>0.09180000</t>
  </si>
  <si>
    <t>0.0000024</t>
  </si>
  <si>
    <t>270.25920000</t>
  </si>
  <si>
    <t>1.472</t>
  </si>
  <si>
    <t>2020-11-27 01:37:23</t>
  </si>
  <si>
    <t>744.51636000</t>
  </si>
  <si>
    <t>4.0551</t>
  </si>
  <si>
    <t>59.81688000</t>
  </si>
  <si>
    <t>0.3258</t>
  </si>
  <si>
    <t>116.93484000</t>
  </si>
  <si>
    <t>0.6369</t>
  </si>
  <si>
    <t>2020-11-27 01:37:22</t>
  </si>
  <si>
    <t>415.48680000</t>
  </si>
  <si>
    <t>2.263</t>
  </si>
  <si>
    <t>905.34996000</t>
  </si>
  <si>
    <t>4.9311</t>
  </si>
  <si>
    <t>2020-11-26 22:21:56</t>
  </si>
  <si>
    <t>0.1678</t>
  </si>
  <si>
    <t>23.03894000</t>
  </si>
  <si>
    <t>0.023</t>
  </si>
  <si>
    <t>2020-11-26 22:21:51</t>
  </si>
  <si>
    <t>170.16598000</t>
  </si>
  <si>
    <t>0.1702</t>
  </si>
  <si>
    <t>2020-11-26 22:21:39</t>
  </si>
  <si>
    <t>671.20000000</t>
  </si>
  <si>
    <t>0.6712</t>
  </si>
  <si>
    <t>2020-11-26 22:21:29</t>
  </si>
  <si>
    <t>226.53000000</t>
  </si>
  <si>
    <t>0.2265</t>
  </si>
  <si>
    <t>2020-11-26 22:21:26</t>
  </si>
  <si>
    <t>125.14524000</t>
  </si>
  <si>
    <t>0.1251</t>
  </si>
  <si>
    <t>2020-11-26 22:21:16</t>
  </si>
  <si>
    <t>502.27574000</t>
  </si>
  <si>
    <t>0.5023</t>
  </si>
  <si>
    <t>2020-11-26 22:20:47</t>
  </si>
  <si>
    <t>529.39222000</t>
  </si>
  <si>
    <t>0.5294</t>
  </si>
  <si>
    <t>2020-11-26 22:20:37</t>
  </si>
  <si>
    <t>267.30540000</t>
  </si>
  <si>
    <t>0.2673</t>
  </si>
  <si>
    <t>2020-11-26 14:24:04</t>
  </si>
  <si>
    <t>0.1595</t>
  </si>
  <si>
    <t>586.97595000</t>
  </si>
  <si>
    <t>3.6801</t>
  </si>
  <si>
    <t>638.00000000</t>
  </si>
  <si>
    <t>4</t>
  </si>
  <si>
    <t>2020-11-26 14:24:02</t>
  </si>
  <si>
    <t>319.00000000</t>
  </si>
  <si>
    <t>2</t>
  </si>
  <si>
    <t>2020-11-26 14:24:01</t>
  </si>
  <si>
    <t>271.62850000</t>
  </si>
  <si>
    <t>1.703</t>
  </si>
  <si>
    <t>93.14800000</t>
  </si>
  <si>
    <t>0.584</t>
  </si>
  <si>
    <t>331.40910000</t>
  </si>
  <si>
    <t>2.0778</t>
  </si>
  <si>
    <t>2020-11-26 14:24:00</t>
  </si>
  <si>
    <t>59.73275000</t>
  </si>
  <si>
    <t>0.3745</t>
  </si>
  <si>
    <t>2020-11-26 13:34:00</t>
  </si>
  <si>
    <t>0.1722</t>
  </si>
  <si>
    <t>313.07682000</t>
  </si>
  <si>
    <t>2020-11-26 13:33:58</t>
  </si>
  <si>
    <t>32.30472000</t>
  </si>
  <si>
    <t>0.0323</t>
  </si>
  <si>
    <t>161.52360000</t>
  </si>
  <si>
    <t>0.1615</t>
  </si>
  <si>
    <t>807.56634000</t>
  </si>
  <si>
    <t>0.8076</t>
  </si>
  <si>
    <t>2020-11-26 13:33:47</t>
  </si>
  <si>
    <t>39.67488000</t>
  </si>
  <si>
    <t>0.0397</t>
  </si>
  <si>
    <t>198.39162000</t>
  </si>
  <si>
    <t>0.1984</t>
  </si>
  <si>
    <t>2020-11-26 13:09:29</t>
  </si>
  <si>
    <t>212.97696000</t>
  </si>
  <si>
    <t>0.213</t>
  </si>
  <si>
    <t>2020-11-26 13:09:28</t>
  </si>
  <si>
    <t>291.72402000</t>
  </si>
  <si>
    <t>0.2917</t>
  </si>
  <si>
    <t>338.20080000</t>
  </si>
  <si>
    <t>0.3382</t>
  </si>
  <si>
    <t>2020-11-26 07:29:55</t>
  </si>
  <si>
    <t>0.1715</t>
  </si>
  <si>
    <t>49.23765000</t>
  </si>
  <si>
    <t>0.2871</t>
  </si>
  <si>
    <t>2020-11-26 07:29:54</t>
  </si>
  <si>
    <t>702.53260000</t>
  </si>
  <si>
    <t>4.0964</t>
  </si>
  <si>
    <t>69.42320000</t>
  </si>
  <si>
    <t>0.4048</t>
  </si>
  <si>
    <t>514.48285000</t>
  </si>
  <si>
    <t>2.9999</t>
  </si>
  <si>
    <t>69.38890000</t>
  </si>
  <si>
    <t>0.4046</t>
  </si>
  <si>
    <t>2020-11-26 07:29:40</t>
  </si>
  <si>
    <t>21.78050000</t>
  </si>
  <si>
    <t>0.127</t>
  </si>
  <si>
    <t>458.57385000</t>
  </si>
  <si>
    <t>2.6739</t>
  </si>
  <si>
    <t>397.19400000</t>
  </si>
  <si>
    <t>2.316</t>
  </si>
  <si>
    <t>2020-11-26 07:29:39</t>
  </si>
  <si>
    <t>105.47250000</t>
  </si>
  <si>
    <t>0.615</t>
  </si>
  <si>
    <t>2020-11-26 05:45:13</t>
  </si>
  <si>
    <t>0.1775</t>
  </si>
  <si>
    <t>31.39975000</t>
  </si>
  <si>
    <t>0.0314</t>
  </si>
  <si>
    <t>992.06525000</t>
  </si>
  <si>
    <t>0.9921</t>
  </si>
  <si>
    <t>2020-11-26 05:43:34</t>
  </si>
  <si>
    <t>794.31250000</t>
  </si>
  <si>
    <t>0.7943</t>
  </si>
  <si>
    <t>2020-11-26 05:43:29</t>
  </si>
  <si>
    <t>500.56775000</t>
  </si>
  <si>
    <t>0.5006</t>
  </si>
  <si>
    <t>72.13600000</t>
  </si>
  <si>
    <t>0.0721</t>
  </si>
  <si>
    <t>2020-11-26 03:48:45</t>
  </si>
  <si>
    <t>0.1743</t>
  </si>
  <si>
    <t>2.73651000</t>
  </si>
  <si>
    <t>0.0157</t>
  </si>
  <si>
    <t>2020-11-26 03:48:44</t>
  </si>
  <si>
    <t>70.01631000</t>
  </si>
  <si>
    <t>0.4017</t>
  </si>
  <si>
    <t>215.46966000</t>
  </si>
  <si>
    <t>1.2362</t>
  </si>
  <si>
    <t>574.63224000</t>
  </si>
  <si>
    <t>3.2968</t>
  </si>
  <si>
    <t>2020-11-26 03:48:42</t>
  </si>
  <si>
    <t>286.40976000</t>
  </si>
  <si>
    <t>1.6432</t>
  </si>
  <si>
    <t>178.67493000</t>
  </si>
  <si>
    <t>1.0251</t>
  </si>
  <si>
    <t>2020-11-26 03:48:41</t>
  </si>
  <si>
    <t>114.39309000</t>
  </si>
  <si>
    <t>0.6563</t>
  </si>
  <si>
    <t>200.47986000</t>
  </si>
  <si>
    <t>1.1502</t>
  </si>
  <si>
    <t>2020-11-26 03:48:40</t>
  </si>
  <si>
    <t>69.92916000</t>
  </si>
  <si>
    <t>0.4012</t>
  </si>
  <si>
    <t>181.60317000</t>
  </si>
  <si>
    <t>1.0419</t>
  </si>
  <si>
    <t>2020-11-26 03:48:39</t>
  </si>
  <si>
    <t>116.01408000</t>
  </si>
  <si>
    <t>0.6656</t>
  </si>
  <si>
    <t>94.55775000</t>
  </si>
  <si>
    <t>0.5425</t>
  </si>
  <si>
    <t>70.62636000</t>
  </si>
  <si>
    <t>0.4052</t>
  </si>
  <si>
    <t>2020-11-26 03:48:35</t>
  </si>
  <si>
    <t>174.19542000</t>
  </si>
  <si>
    <t>0.9994</t>
  </si>
  <si>
    <t>2020-11-26 03:10:10</t>
  </si>
  <si>
    <t>0.1749</t>
  </si>
  <si>
    <t>2352.09018000</t>
  </si>
  <si>
    <t>2.3521</t>
  </si>
  <si>
    <t>2020-11-26 03:08:49</t>
  </si>
  <si>
    <t>0.1745</t>
  </si>
  <si>
    <t>2349.06665000</t>
  </si>
  <si>
    <t>13.4617</t>
  </si>
  <si>
    <t>2020-11-26 03:05:37</t>
  </si>
  <si>
    <t>0.18</t>
  </si>
  <si>
    <t>2077.09200000</t>
  </si>
  <si>
    <t>2.0771</t>
  </si>
  <si>
    <t>56.46600000</t>
  </si>
  <si>
    <t>0.0565</t>
  </si>
  <si>
    <t>100.00800000</t>
  </si>
  <si>
    <t>117.84600000</t>
  </si>
  <si>
    <t>0.1178</t>
  </si>
  <si>
    <t>2020-11-25 16:35:11</t>
  </si>
  <si>
    <t>0.219</t>
  </si>
  <si>
    <t>1143.77130000</t>
  </si>
  <si>
    <t>5.2227</t>
  </si>
  <si>
    <t>408.65400000</t>
  </si>
  <si>
    <t>1.866</t>
  </si>
  <si>
    <t>409.53000000</t>
  </si>
  <si>
    <t>1.87</t>
  </si>
  <si>
    <t>2020-11-25 16:35:09</t>
  </si>
  <si>
    <t>10.79670000</t>
  </si>
  <si>
    <t>0.0493</t>
  </si>
  <si>
    <t>2020-11-25 16:34:35</t>
  </si>
  <si>
    <t>0.2196</t>
  </si>
  <si>
    <t>137.25000000</t>
  </si>
  <si>
    <t>0.625</t>
  </si>
  <si>
    <t>2020-11-25 16:34:09</t>
  </si>
  <si>
    <t>658.80000000</t>
  </si>
  <si>
    <t>2020-11-25 16:34:05</t>
  </si>
  <si>
    <t>97.37064000</t>
  </si>
  <si>
    <t>0.4434</t>
  </si>
  <si>
    <t>2020-11-25 16:22:13</t>
  </si>
  <si>
    <t>0.2214</t>
  </si>
  <si>
    <t>64.47168000</t>
  </si>
  <si>
    <t>0.0645</t>
  </si>
  <si>
    <t>325.41372000</t>
  </si>
  <si>
    <t>0.3254</t>
  </si>
  <si>
    <t>1627.02432000</t>
  </si>
  <si>
    <t>1.627</t>
  </si>
  <si>
    <t>2020-11-25 16:22:12</t>
  </si>
  <si>
    <t>142.02810000</t>
  </si>
  <si>
    <t>0.142</t>
  </si>
  <si>
    <t>710.09622000</t>
  </si>
  <si>
    <t>0.7101</t>
  </si>
  <si>
    <t>2020-11-25 16:14:37</t>
  </si>
  <si>
    <t>0.223</t>
  </si>
  <si>
    <t>2681.30740000</t>
  </si>
  <si>
    <t>12.0238</t>
  </si>
  <si>
    <t>2020-11-25 16:14:21</t>
  </si>
  <si>
    <t>211.35940000</t>
  </si>
  <si>
    <t>0.9478</t>
  </si>
  <si>
    <t>2020-11-25 15:58:39</t>
  </si>
  <si>
    <t>0.2247</t>
  </si>
  <si>
    <t>2895.52914000</t>
  </si>
  <si>
    <t>2.8955</t>
  </si>
  <si>
    <t>2020-11-25 15:39:33</t>
  </si>
  <si>
    <t>0.2298</t>
  </si>
  <si>
    <t>2626.31526000</t>
  </si>
  <si>
    <t>11.4287</t>
  </si>
  <si>
    <t>238.85412000</t>
  </si>
  <si>
    <t>1.0394</t>
  </si>
  <si>
    <t>0.2297</t>
  </si>
  <si>
    <t>99.00070000</t>
  </si>
  <si>
    <t>0.431</t>
  </si>
  <si>
    <t>2020-11-25 14:17:14</t>
  </si>
  <si>
    <t>0.2162</t>
  </si>
  <si>
    <t>147.38354000</t>
  </si>
  <si>
    <t>0.1474</t>
  </si>
  <si>
    <t>2020-11-25 14:17:13</t>
  </si>
  <si>
    <t>44.23452000</t>
  </si>
  <si>
    <t>0.0442</t>
  </si>
  <si>
    <t>255.82946000</t>
  </si>
  <si>
    <t>0.2558</t>
  </si>
  <si>
    <t>2020-11-25 14:17:11</t>
  </si>
  <si>
    <t>494.06024000</t>
  </si>
  <si>
    <t>0.4941</t>
  </si>
  <si>
    <t>299.69644000</t>
  </si>
  <si>
    <t>300.25856000</t>
  </si>
  <si>
    <t>0.3003</t>
  </si>
  <si>
    <t>2020-11-25 14:17:06</t>
  </si>
  <si>
    <t>32.23542000</t>
  </si>
  <si>
    <t>0.0322</t>
  </si>
  <si>
    <t>2020-11-25 14:17:05</t>
  </si>
  <si>
    <t>161.13386000</t>
  </si>
  <si>
    <t>740.50662000</t>
  </si>
  <si>
    <t>0.7405</t>
  </si>
  <si>
    <t>2020-11-25 14:17:04</t>
  </si>
  <si>
    <t>491.83338000</t>
  </si>
  <si>
    <t>0.4918</t>
  </si>
  <si>
    <t>2020-11-25 06:31:16</t>
  </si>
  <si>
    <t>0.2068</t>
  </si>
  <si>
    <t>2840.99772000</t>
  </si>
  <si>
    <t>13.7379</t>
  </si>
  <si>
    <t>2020-11-25 06:22:16</t>
  </si>
  <si>
    <t>0.1995</t>
  </si>
  <si>
    <t>1329.36825000</t>
  </si>
  <si>
    <t>1.3294</t>
  </si>
  <si>
    <t>756.82320000</t>
  </si>
  <si>
    <t>0.7568</t>
  </si>
  <si>
    <t>0.1997</t>
  </si>
  <si>
    <t>218.11234000</t>
  </si>
  <si>
    <t>0.2181</t>
  </si>
  <si>
    <t>277.20525000</t>
  </si>
  <si>
    <t>0.2772</t>
  </si>
  <si>
    <t>262.34589000</t>
  </si>
  <si>
    <t>0.2623</t>
  </si>
  <si>
    <t>2020-11-25 05:57:25</t>
  </si>
  <si>
    <t>0.1932</t>
  </si>
  <si>
    <t>2674.42896000</t>
  </si>
  <si>
    <t>13.8428</t>
  </si>
  <si>
    <t>81.91680000</t>
  </si>
  <si>
    <t>0.424</t>
  </si>
  <si>
    <t>2020-11-25 05:50:09</t>
  </si>
  <si>
    <t>0.1948</t>
  </si>
  <si>
    <t>860.56796000</t>
  </si>
  <si>
    <t>0.8606</t>
  </si>
  <si>
    <t>2020-11-25 05:50:08</t>
  </si>
  <si>
    <t>10.05168000</t>
  </si>
  <si>
    <t>0.0101</t>
  </si>
  <si>
    <t>50.25840000</t>
  </si>
  <si>
    <t>0.0503</t>
  </si>
  <si>
    <t>251.35044000</t>
  </si>
  <si>
    <t>0.2514</t>
  </si>
  <si>
    <t>2020-11-25 05:50:07</t>
  </si>
  <si>
    <t>1256.69376000</t>
  </si>
  <si>
    <t>1.2567</t>
  </si>
  <si>
    <t>2020-11-25 05:49:41</t>
  </si>
  <si>
    <t>330.18600000</t>
  </si>
  <si>
    <t>0.3302</t>
  </si>
  <si>
    <t>2020-11-25 04:09:10</t>
  </si>
  <si>
    <t>0.1921</t>
  </si>
  <si>
    <t>2362.06160000</t>
  </si>
  <si>
    <t>12.296</t>
  </si>
  <si>
    <t>2020-11-25 04:09:09</t>
  </si>
  <si>
    <t>71.07700000</t>
  </si>
  <si>
    <t>0.37</t>
  </si>
  <si>
    <t>2020-11-25 04:09:07</t>
  </si>
  <si>
    <t>290.45520000</t>
  </si>
  <si>
    <t>1.512</t>
  </si>
  <si>
    <t>2020-11-25 03:56:53</t>
  </si>
  <si>
    <t>0.1897</t>
  </si>
  <si>
    <t>2505.25408000</t>
  </si>
  <si>
    <t>2.5053</t>
  </si>
  <si>
    <t>0.1899</t>
  </si>
  <si>
    <t>221.06259000</t>
  </si>
  <si>
    <t>0.2211</t>
  </si>
  <si>
    <t>2020-11-25 02:39:25</t>
  </si>
  <si>
    <t>0.189</t>
  </si>
  <si>
    <t>1146.54960000</t>
  </si>
  <si>
    <t>6.0664</t>
  </si>
  <si>
    <t>2020-11-25 02:38:56</t>
  </si>
  <si>
    <t>1572.19650000</t>
  </si>
  <si>
    <t>8.3185</t>
  </si>
  <si>
    <t>2020-11-25 02:32:51</t>
  </si>
  <si>
    <t>0.187</t>
  </si>
  <si>
    <t>2721.46710000</t>
  </si>
  <si>
    <t>2.7215</t>
  </si>
  <si>
    <t>2020-11-24 21:43:36</t>
  </si>
  <si>
    <t>6.79820000</t>
  </si>
  <si>
    <t>0.038</t>
  </si>
  <si>
    <t>44.72500000</t>
  </si>
  <si>
    <t>0.25</t>
  </si>
  <si>
    <t>516.84210000</t>
  </si>
  <si>
    <t>2.889</t>
  </si>
  <si>
    <t>2020-11-24 21:43:33</t>
  </si>
  <si>
    <t>124.08504000</t>
  </si>
  <si>
    <t>0.6936</t>
  </si>
  <si>
    <t>2020-11-24 21:43:32</t>
  </si>
  <si>
    <t>19.85790000</t>
  </si>
  <si>
    <t>0.111</t>
  </si>
  <si>
    <t>2020-11-24 21:34:18</t>
  </si>
  <si>
    <t>30.94970000</t>
  </si>
  <si>
    <t>0.173</t>
  </si>
  <si>
    <t>2020-11-24 21:34:16</t>
  </si>
  <si>
    <t>450.30919000</t>
  </si>
  <si>
    <t>2.5171</t>
  </si>
  <si>
    <t>2020-11-24 21:34:10</t>
  </si>
  <si>
    <t>309.85480000</t>
  </si>
  <si>
    <t>1.732</t>
  </si>
  <si>
    <t>2020-11-24 21:34:08</t>
  </si>
  <si>
    <t>77.82150000</t>
  </si>
  <si>
    <t>2020-11-24 21:34:05</t>
  </si>
  <si>
    <t>11.80740000</t>
  </si>
  <si>
    <t>0.066</t>
  </si>
  <si>
    <t>2020-11-24 21:34:04</t>
  </si>
  <si>
    <t>95.35370000</t>
  </si>
  <si>
    <t>0.533</t>
  </si>
  <si>
    <t>2020-11-24 21:34:03</t>
  </si>
  <si>
    <t>41.86260000</t>
  </si>
  <si>
    <t>0.234</t>
  </si>
  <si>
    <t>2020-11-24 21:34:02</t>
  </si>
  <si>
    <t>491.43830000</t>
  </si>
  <si>
    <t>2.747</t>
  </si>
  <si>
    <t>2020-11-24 21:34:01</t>
  </si>
  <si>
    <t>384.47399000</t>
  </si>
  <si>
    <t>2.1491</t>
  </si>
  <si>
    <t>2020-11-24 21:19:49</t>
  </si>
  <si>
    <t>0.6974</t>
  </si>
  <si>
    <t>2608.76418000</t>
  </si>
  <si>
    <t>2.6088</t>
  </si>
  <si>
    <t>2020-11-24 06:21:44</t>
  </si>
  <si>
    <t>0.7159</t>
  </si>
  <si>
    <t>0.14318000</t>
  </si>
  <si>
    <t>0.0000033</t>
  </si>
  <si>
    <t>2020-11-24 06:21:13</t>
  </si>
  <si>
    <t>323.08567000</t>
  </si>
  <si>
    <t>0.4513</t>
  </si>
  <si>
    <t>329.17082000</t>
  </si>
  <si>
    <t>0.4598</t>
  </si>
  <si>
    <t>2020-11-24 06:21:12</t>
  </si>
  <si>
    <t>715.90000000</t>
  </si>
  <si>
    <t>1</t>
  </si>
  <si>
    <t>2020-11-24 06:21:11</t>
  </si>
  <si>
    <t>378.49633000</t>
  </si>
  <si>
    <t>0.5287</t>
  </si>
  <si>
    <t>379.49859000</t>
  </si>
  <si>
    <t>0.5301</t>
  </si>
  <si>
    <t>2020-11-24 06:21:10</t>
  </si>
  <si>
    <t>368.68850000</t>
  </si>
  <si>
    <t>0.515</t>
  </si>
  <si>
    <t>185.70446000</t>
  </si>
  <si>
    <t>0.2594</t>
  </si>
  <si>
    <t>2020-11-24 06:02:07</t>
  </si>
  <si>
    <t>0.1657</t>
  </si>
  <si>
    <t>19.70173000</t>
  </si>
  <si>
    <t>0.0197</t>
  </si>
  <si>
    <t>2020-11-24 06:02:06</t>
  </si>
  <si>
    <t>300.09927000</t>
  </si>
  <si>
    <t>0.3001</t>
  </si>
  <si>
    <t>2020-11-24 06:02:05</t>
  </si>
  <si>
    <t>303.82752000</t>
  </si>
  <si>
    <t>0.3038</t>
  </si>
  <si>
    <t>497.10000000</t>
  </si>
  <si>
    <t>0.4971</t>
  </si>
  <si>
    <t>59.76799000</t>
  </si>
  <si>
    <t>0.0598</t>
  </si>
  <si>
    <t>2020-11-24 06:02:04</t>
  </si>
  <si>
    <t>974.74682000</t>
  </si>
  <si>
    <t>0.9747</t>
  </si>
  <si>
    <t>2020-11-24 06:01:40</t>
  </si>
  <si>
    <t>0.1717</t>
  </si>
  <si>
    <t>31.04336000</t>
  </si>
  <si>
    <t>0.031</t>
  </si>
  <si>
    <t>2020-11-24 00:34:11</t>
  </si>
  <si>
    <t>0.1396</t>
  </si>
  <si>
    <t>1245.02260000</t>
  </si>
  <si>
    <t>8.9185</t>
  </si>
  <si>
    <t>2020-11-24 00:34:09</t>
  </si>
  <si>
    <t>57.90608000</t>
  </si>
  <si>
    <t>0.4148</t>
  </si>
  <si>
    <t>2020-11-24 00:34:08</t>
  </si>
  <si>
    <t>301.13116000</t>
  </si>
  <si>
    <t>2.1571</t>
  </si>
  <si>
    <t>2020-11-24 00:34:07</t>
  </si>
  <si>
    <t>301.18700000</t>
  </si>
  <si>
    <t>2.1575</t>
  </si>
  <si>
    <t>2020-11-24 00:34:03</t>
  </si>
  <si>
    <t>56.98472000</t>
  </si>
  <si>
    <t>0.4082</t>
  </si>
  <si>
    <t>2020-11-24 00:34:02</t>
  </si>
  <si>
    <t>299.84684000</t>
  </si>
  <si>
    <t>2.1479</t>
  </si>
  <si>
    <t>2020-11-24 00:26:19</t>
  </si>
  <si>
    <t>0.5866</t>
  </si>
  <si>
    <t>2264.33466000</t>
  </si>
  <si>
    <t>2.2643</t>
  </si>
  <si>
    <t>2020-11-23 23:05:48</t>
  </si>
  <si>
    <t>0.6151</t>
  </si>
  <si>
    <t>2266.45897000</t>
  </si>
  <si>
    <t>3.6847</t>
  </si>
  <si>
    <t>2020-11-23 23:03:15</t>
  </si>
  <si>
    <t>0.6104</t>
  </si>
  <si>
    <t>109.38368000</t>
  </si>
  <si>
    <t>0.1792</t>
  </si>
  <si>
    <t>2020-11-23 23:02:28</t>
  </si>
  <si>
    <t>4.1245</t>
  </si>
  <si>
    <t>911.80321500</t>
  </si>
  <si>
    <t>0.9118</t>
  </si>
  <si>
    <t>2020-11-23 23:01:33</t>
  </si>
  <si>
    <t>486.69100000</t>
  </si>
  <si>
    <t>0.4867</t>
  </si>
  <si>
    <t>2020-11-23 23:01:01</t>
  </si>
  <si>
    <t>43.67845500</t>
  </si>
  <si>
    <t>0.0437</t>
  </si>
  <si>
    <t>2020-11-23 23:01:00</t>
  </si>
  <si>
    <t>18.43651500</t>
  </si>
  <si>
    <t>0.0184</t>
  </si>
  <si>
    <t>92.22382000</t>
  </si>
  <si>
    <t>0.0922</t>
  </si>
  <si>
    <t>461.16034500</t>
  </si>
  <si>
    <t>0.4612</t>
  </si>
  <si>
    <t>2020-11-23 23:00:51</t>
  </si>
  <si>
    <t>4.1249</t>
  </si>
  <si>
    <t>364.22867000</t>
  </si>
  <si>
    <t>0.3642</t>
  </si>
  <si>
    <t>2020-11-23 21:43:33</t>
  </si>
  <si>
    <t>4.1696</t>
  </si>
  <si>
    <t>30.56316800</t>
  </si>
  <si>
    <t>0.00733</t>
  </si>
  <si>
    <t>191.80160000</t>
  </si>
  <si>
    <t>0.046</t>
  </si>
  <si>
    <t>2020-11-23 21:43:32</t>
  </si>
  <si>
    <t>158.19462400</t>
  </si>
  <si>
    <t>0.03794</t>
  </si>
  <si>
    <t>1676.59616000</t>
  </si>
  <si>
    <t>0.4021</t>
  </si>
  <si>
    <t>349.41248000</t>
  </si>
  <si>
    <t>0.0838</t>
  </si>
  <si>
    <t>2020-11-23 21:43:17</t>
  </si>
  <si>
    <t>0.5825</t>
  </si>
  <si>
    <t>2108.94125000</t>
  </si>
  <si>
    <t>2.1089</t>
  </si>
  <si>
    <t>300.04575000</t>
  </si>
  <si>
    <t>2020-11-23 21:19:10</t>
  </si>
  <si>
    <t>0.5746</t>
  </si>
  <si>
    <t>1937.66612000</t>
  </si>
  <si>
    <t>3.3722</t>
  </si>
  <si>
    <t>2020-11-23 21:19:09</t>
  </si>
  <si>
    <t>140.77700000</t>
  </si>
  <si>
    <t>0.245</t>
  </si>
  <si>
    <t>2020-11-23 21:19:08</t>
  </si>
  <si>
    <t>300.28596000</t>
  </si>
  <si>
    <t>0.5226</t>
  </si>
  <si>
    <t>2020-11-23 21:15:12</t>
  </si>
  <si>
    <t>0.5675</t>
  </si>
  <si>
    <t>2381.11650000</t>
  </si>
  <si>
    <t>2.3811</t>
  </si>
  <si>
    <t>2020-11-23 21:08:06</t>
  </si>
  <si>
    <t>0.5589</t>
  </si>
  <si>
    <t>2347.38000000</t>
  </si>
  <si>
    <t>4.2</t>
  </si>
  <si>
    <t>2020-11-23 20:56:31</t>
  </si>
  <si>
    <t>0.543</t>
  </si>
  <si>
    <t>861.36090000</t>
  </si>
  <si>
    <t>0.8614</t>
  </si>
  <si>
    <t>1488.36300000</t>
  </si>
  <si>
    <t>1.4884</t>
  </si>
  <si>
    <t>2020-11-23 18:47:35</t>
  </si>
  <si>
    <t>0.5379</t>
  </si>
  <si>
    <t>63.20325000</t>
  </si>
  <si>
    <t>0.1175</t>
  </si>
  <si>
    <t>2020-11-23 18:47:34</t>
  </si>
  <si>
    <t>433.06329000</t>
  </si>
  <si>
    <t>0.8051</t>
  </si>
  <si>
    <t>426.01680000</t>
  </si>
  <si>
    <t>0.792</t>
  </si>
  <si>
    <t>427.14639000</t>
  </si>
  <si>
    <t>0.7941</t>
  </si>
  <si>
    <t>432.63297000</t>
  </si>
  <si>
    <t>0.8043</t>
  </si>
  <si>
    <t>111.82941000</t>
  </si>
  <si>
    <t>0.2079</t>
  </si>
  <si>
    <t>2020-11-23 18:47:19</t>
  </si>
  <si>
    <t>82.94418000</t>
  </si>
  <si>
    <t>0.1542</t>
  </si>
  <si>
    <t>2020-11-23 18:47:18</t>
  </si>
  <si>
    <t>121.61919000</t>
  </si>
  <si>
    <t>0.2261</t>
  </si>
  <si>
    <t>2020-11-23 18:45:47</t>
  </si>
  <si>
    <t>99.99561000</t>
  </si>
  <si>
    <t>0.1859</t>
  </si>
  <si>
    <t>2020-11-23 18:45:44</t>
  </si>
  <si>
    <t>131.51655000</t>
  </si>
  <si>
    <t>0.2445</t>
  </si>
  <si>
    <t>2020-11-23 17:14:20</t>
  </si>
  <si>
    <t>0.55</t>
  </si>
  <si>
    <t>2332.27500000</t>
  </si>
  <si>
    <t>2.3323</t>
  </si>
  <si>
    <t>2020-11-23 15:41:05</t>
  </si>
  <si>
    <t>0.54</t>
  </si>
  <si>
    <t>2292.13800000</t>
  </si>
  <si>
    <t>4.2447</t>
  </si>
  <si>
    <t>2020-11-23 15:32:55</t>
  </si>
  <si>
    <t>0.5202</t>
  </si>
  <si>
    <t>1590.82362000</t>
  </si>
  <si>
    <t>1.5908</t>
  </si>
  <si>
    <t>0.5203</t>
  </si>
  <si>
    <t>703.60169000</t>
  </si>
  <si>
    <t>0.7036</t>
  </si>
  <si>
    <t>2020-11-23 15:17:46</t>
  </si>
  <si>
    <t>0.535</t>
  </si>
  <si>
    <t>2361.97150000</t>
  </si>
  <si>
    <t>4.4149</t>
  </si>
  <si>
    <t>2020-11-23 15:16:59</t>
  </si>
  <si>
    <t>0.5356</t>
  </si>
  <si>
    <t>266.08608000</t>
  </si>
  <si>
    <t>0.2661</t>
  </si>
  <si>
    <t>0.536</t>
  </si>
  <si>
    <t>1396.44080000</t>
  </si>
  <si>
    <t>1.3964</t>
  </si>
  <si>
    <t>0.5361</t>
  </si>
  <si>
    <t>701.80851000</t>
  </si>
  <si>
    <t>0.7018</t>
  </si>
  <si>
    <t>2020-11-23 14:25:49</t>
  </si>
  <si>
    <t>0.5396</t>
  </si>
  <si>
    <t>2276.62636000</t>
  </si>
  <si>
    <t>4.2191</t>
  </si>
  <si>
    <t>2020-11-23 14:25:43</t>
  </si>
  <si>
    <t>106.03140000</t>
  </si>
  <si>
    <t>0.1965</t>
  </si>
  <si>
    <t>2020-11-23 11:03:14</t>
  </si>
  <si>
    <t>0.4753</t>
  </si>
  <si>
    <t>698.97618000</t>
  </si>
  <si>
    <t>0.699</t>
  </si>
  <si>
    <t>299.58159000</t>
  </si>
  <si>
    <t>0.2996</t>
  </si>
  <si>
    <t>2020-11-23 11:03:13</t>
  </si>
  <si>
    <t>427.77000000</t>
  </si>
  <si>
    <t>0.4278</t>
  </si>
  <si>
    <t>299.62912000</t>
  </si>
  <si>
    <t>95.20259000</t>
  </si>
  <si>
    <t>0.0952</t>
  </si>
  <si>
    <t>2020-11-23 11:03:11</t>
  </si>
  <si>
    <t>299.77171000</t>
  </si>
  <si>
    <t>2020-11-23 11:03:10</t>
  </si>
  <si>
    <t>48.24295000</t>
  </si>
  <si>
    <t>0.0482</t>
  </si>
  <si>
    <t>215.88126000</t>
  </si>
  <si>
    <t>0.2159</t>
  </si>
  <si>
    <t>2020-11-23 08:23:26</t>
  </si>
  <si>
    <t>0.466</t>
  </si>
  <si>
    <t>2262.24360000</t>
  </si>
  <si>
    <t>4.8546</t>
  </si>
  <si>
    <t>2020-11-23 08:23:25</t>
  </si>
  <si>
    <t>78.47440000</t>
  </si>
  <si>
    <t>0.1684</t>
  </si>
  <si>
    <t>2020-11-23 07:47:11</t>
  </si>
  <si>
    <t>0.4553</t>
  </si>
  <si>
    <t>300.99883000</t>
  </si>
  <si>
    <t>0.301</t>
  </si>
  <si>
    <t>2020-11-23 07:47:02</t>
  </si>
  <si>
    <t>100.48471000</t>
  </si>
  <si>
    <t>0.1005</t>
  </si>
  <si>
    <t>2020-11-23 07:47:01</t>
  </si>
  <si>
    <t>98.52692000</t>
  </si>
  <si>
    <t>0.0985</t>
  </si>
  <si>
    <t>2020-11-23 07:46:22</t>
  </si>
  <si>
    <t>110.27366000</t>
  </si>
  <si>
    <t>0.1103</t>
  </si>
  <si>
    <t>2020-11-23 07:46:17</t>
  </si>
  <si>
    <t>12.29310000</t>
  </si>
  <si>
    <t>0.0123</t>
  </si>
  <si>
    <t>2020-11-23 07:46:16</t>
  </si>
  <si>
    <t>17.93882000</t>
  </si>
  <si>
    <t>0.0179</t>
  </si>
  <si>
    <t>110.86555000</t>
  </si>
  <si>
    <t>0.1109</t>
  </si>
  <si>
    <t>88.96562000</t>
  </si>
  <si>
    <t>0.089</t>
  </si>
  <si>
    <t>28.72943000</t>
  </si>
  <si>
    <t>0.0287</t>
  </si>
  <si>
    <t>364.64977000</t>
  </si>
  <si>
    <t>0.3646</t>
  </si>
  <si>
    <t>2020-11-23 07:46:15</t>
  </si>
  <si>
    <t>75.98957000</t>
  </si>
  <si>
    <t>0.076</t>
  </si>
  <si>
    <t>365.60590000</t>
  </si>
  <si>
    <t>0.3656</t>
  </si>
  <si>
    <t>0.4554</t>
  </si>
  <si>
    <t>667.75302000</t>
  </si>
  <si>
    <t>0.6678</t>
  </si>
  <si>
    <t>2020-11-23 01:33:26</t>
  </si>
  <si>
    <t>0.4454</t>
  </si>
  <si>
    <t>2226.19828000</t>
  </si>
  <si>
    <t>4.9982</t>
  </si>
  <si>
    <t>2020-11-23 01:33:11</t>
  </si>
  <si>
    <t>68.05712000</t>
  </si>
  <si>
    <t>0.1528</t>
  </si>
  <si>
    <t>2020-11-23 00:28:54</t>
  </si>
  <si>
    <t>0.4405</t>
  </si>
  <si>
    <t>2296.54675000</t>
  </si>
  <si>
    <t>2.2965</t>
  </si>
  <si>
    <t>2020-11-22 11:41:08</t>
  </si>
  <si>
    <t>0.4349</t>
  </si>
  <si>
    <t>2269.65612000</t>
  </si>
  <si>
    <t>5.2188</t>
  </si>
  <si>
    <t>2020-11-22 11:32:04</t>
  </si>
  <si>
    <t>973.59986000</t>
  </si>
  <si>
    <t>0.9736</t>
  </si>
  <si>
    <t>0.4455</t>
  </si>
  <si>
    <t>299.99970000</t>
  </si>
  <si>
    <t>998.32095000</t>
  </si>
  <si>
    <t>0.9983</t>
  </si>
  <si>
    <t>2020-11-22 02:01:50</t>
  </si>
  <si>
    <t>0.4338</t>
  </si>
  <si>
    <t>2214.67914000</t>
  </si>
  <si>
    <t>5.1053</t>
  </si>
  <si>
    <t>2020-11-22 01:32:07</t>
  </si>
  <si>
    <t>0.4387</t>
  </si>
  <si>
    <t>881.26056000</t>
  </si>
  <si>
    <t>0.8813</t>
  </si>
  <si>
    <t>0.4394</t>
  </si>
  <si>
    <t>1331.77746000</t>
  </si>
  <si>
    <t>1.3318</t>
  </si>
  <si>
    <t>2020-11-22 01:25:10</t>
  </si>
  <si>
    <t>0.4516</t>
  </si>
  <si>
    <t>1029.55768000</t>
  </si>
  <si>
    <t>2.2798</t>
  </si>
  <si>
    <t>648.85888000</t>
  </si>
  <si>
    <t>1.4368</t>
  </si>
  <si>
    <t>0.4514</t>
  </si>
  <si>
    <t>299.45876000</t>
  </si>
  <si>
    <t>0.6634</t>
  </si>
  <si>
    <t>299.97911000</t>
  </si>
  <si>
    <t>0.6647</t>
  </si>
  <si>
    <t>2020-11-22 01:11:08</t>
  </si>
  <si>
    <t>0.44</t>
  </si>
  <si>
    <t>2283.99600000</t>
  </si>
  <si>
    <t>2.284</t>
  </si>
  <si>
    <t>2020-11-22 01:02:57</t>
  </si>
  <si>
    <t>0.4551</t>
  </si>
  <si>
    <t>1207.92642000</t>
  </si>
  <si>
    <t>2.6542</t>
  </si>
  <si>
    <t>2020-11-22 01:02:55</t>
  </si>
  <si>
    <t>1156.81869000</t>
  </si>
  <si>
    <t>2.5419</t>
  </si>
  <si>
    <t>2020-11-22 00:57:06</t>
  </si>
  <si>
    <t>0.43</t>
  </si>
  <si>
    <t>2365.90300000</t>
  </si>
  <si>
    <t>2.3659</t>
  </si>
  <si>
    <t>2020-11-22 00:53:40</t>
  </si>
  <si>
    <t>0.4549</t>
  </si>
  <si>
    <t>456.03725000</t>
  </si>
  <si>
    <t>1.0025</t>
  </si>
  <si>
    <t>0.4547</t>
  </si>
  <si>
    <t>227.35000000</t>
  </si>
  <si>
    <t>1489.00609000</t>
  </si>
  <si>
    <t>3.2747</t>
  </si>
  <si>
    <t>2020-11-22 00:53:26</t>
  </si>
  <si>
    <t>225.70000000</t>
  </si>
  <si>
    <t>0.2257</t>
  </si>
  <si>
    <t>80.93602000</t>
  </si>
  <si>
    <t>0.0809</t>
  </si>
  <si>
    <t>2020-11-22 00:53:25</t>
  </si>
  <si>
    <t>343.51540000</t>
  </si>
  <si>
    <t>0.3435</t>
  </si>
  <si>
    <t>219.51582000</t>
  </si>
  <si>
    <t>0.2195</t>
  </si>
  <si>
    <t>460.42800000</t>
  </si>
  <si>
    <t>0.4604</t>
  </si>
  <si>
    <t>2020-11-22 00:53:24</t>
  </si>
  <si>
    <t>135.32972000</t>
  </si>
  <si>
    <t>0.1353</t>
  </si>
  <si>
    <t>135.37486000</t>
  </si>
  <si>
    <t>0.1354</t>
  </si>
  <si>
    <t>135.42000000</t>
  </si>
  <si>
    <t>2020-11-22 00:53:22</t>
  </si>
  <si>
    <t>168.73332000</t>
  </si>
  <si>
    <t>0.1687</t>
  </si>
  <si>
    <t>2020-11-22 00:53:19</t>
  </si>
  <si>
    <t>270.84000000</t>
  </si>
  <si>
    <t>0.2708</t>
  </si>
  <si>
    <t>2020-11-21 13:56:22</t>
  </si>
  <si>
    <t>0.4248</t>
  </si>
  <si>
    <t>10.74744000</t>
  </si>
  <si>
    <t>0.0253</t>
  </si>
  <si>
    <t>170.93952000</t>
  </si>
  <si>
    <t>0.4024</t>
  </si>
  <si>
    <t>2020-11-21 13:54:20</t>
  </si>
  <si>
    <t>2178.20448000</t>
  </si>
  <si>
    <t>5.1276</t>
  </si>
  <si>
    <t>2020-11-21 13:43:28</t>
  </si>
  <si>
    <t>0.4152</t>
  </si>
  <si>
    <t>1777.18056000</t>
  </si>
  <si>
    <t>1.7772</t>
  </si>
  <si>
    <t>0.4153</t>
  </si>
  <si>
    <t>236.92865000</t>
  </si>
  <si>
    <t>0.2369</t>
  </si>
  <si>
    <t>0.4154</t>
  </si>
  <si>
    <t>348.02212000</t>
  </si>
  <si>
    <t>0.348</t>
  </si>
  <si>
    <t>2020-11-21 12:17:55</t>
  </si>
  <si>
    <t>0.3905</t>
  </si>
  <si>
    <t>2056.33395000</t>
  </si>
  <si>
    <t>5.2659</t>
  </si>
  <si>
    <t>0.3902</t>
  </si>
  <si>
    <t>167.16168000</t>
  </si>
  <si>
    <t>0.4284</t>
  </si>
  <si>
    <t>2020-11-21 12:05:42</t>
  </si>
  <si>
    <t>224.77490000</t>
  </si>
  <si>
    <t>0.2248</t>
  </si>
  <si>
    <t>165.60390000</t>
  </si>
  <si>
    <t>0.1656</t>
  </si>
  <si>
    <t>2020-11-21 12:05:41</t>
  </si>
  <si>
    <t>374.50000000</t>
  </si>
  <si>
    <t>1456.31815000</t>
  </si>
  <si>
    <t>1.4563</t>
  </si>
  <si>
    <t>2020-11-21 09:21:38</t>
  </si>
  <si>
    <t>0.3738</t>
  </si>
  <si>
    <t>67.84470000</t>
  </si>
  <si>
    <t>0.1815</t>
  </si>
  <si>
    <t>0.3736</t>
  </si>
  <si>
    <t>300.00080000</t>
  </si>
  <si>
    <t>0.803</t>
  </si>
  <si>
    <t>0.3735</t>
  </si>
  <si>
    <t>1837.47060000</t>
  </si>
  <si>
    <t>4.9196</t>
  </si>
  <si>
    <t>0.3733</t>
  </si>
  <si>
    <t>12.31890000</t>
  </si>
  <si>
    <t>2020-11-21 06:04:13</t>
  </si>
  <si>
    <t>OMGUSD</t>
  </si>
  <si>
    <t>4.04</t>
  </si>
  <si>
    <t>1739.17960000</t>
  </si>
  <si>
    <t>1.7392</t>
  </si>
  <si>
    <t>2020-11-21 06:04:12</t>
  </si>
  <si>
    <t>121.32120000</t>
  </si>
  <si>
    <t>0.1213</t>
  </si>
  <si>
    <t>2020-11-21 06:03:58</t>
  </si>
  <si>
    <t>2020-11-21 06:03:55</t>
  </si>
  <si>
    <t>2020-11-21 04:45:01</t>
  </si>
  <si>
    <t>4.0452</t>
  </si>
  <si>
    <t>339.23047200</t>
  </si>
  <si>
    <t>0.08386</t>
  </si>
  <si>
    <t>OMG</t>
  </si>
  <si>
    <t>1496.68354800</t>
  </si>
  <si>
    <t>0.36999</t>
  </si>
  <si>
    <t>124.87532400</t>
  </si>
  <si>
    <t>0.03087</t>
  </si>
  <si>
    <t>4.0451</t>
  </si>
  <si>
    <t>268.75644400</t>
  </si>
  <si>
    <t>0.06644</t>
  </si>
  <si>
    <t>2020-11-21 02:34:36</t>
  </si>
  <si>
    <t>1.7332</t>
  </si>
  <si>
    <t>338.97925600</t>
  </si>
  <si>
    <t>0.339</t>
  </si>
  <si>
    <t>2020-11-21 02:34:35</t>
  </si>
  <si>
    <t>543.21954400</t>
  </si>
  <si>
    <t>0.5432</t>
  </si>
  <si>
    <t>2020-11-21 02:34:34</t>
  </si>
  <si>
    <t>546.16598400</t>
  </si>
  <si>
    <t>0.5462</t>
  </si>
  <si>
    <t>2020-11-21 02:34:33</t>
  </si>
  <si>
    <t>82.37899600</t>
  </si>
  <si>
    <t>0.0824</t>
  </si>
  <si>
    <t>569.07888800</t>
  </si>
  <si>
    <t>0.5691</t>
  </si>
  <si>
    <t>2020-11-21 02:34:30</t>
  </si>
  <si>
    <t>75.08222400</t>
  </si>
  <si>
    <t>0.0751</t>
  </si>
  <si>
    <t>43.10468400</t>
  </si>
  <si>
    <t>0.0431</t>
  </si>
  <si>
    <t>2020-11-20 18:59:44</t>
  </si>
  <si>
    <t>1.6895</t>
  </si>
  <si>
    <t>16.89500000</t>
  </si>
  <si>
    <t>0.0169</t>
  </si>
  <si>
    <t>2020-11-20 18:58:23</t>
  </si>
  <si>
    <t>1.691</t>
  </si>
  <si>
    <t>16.91000000</t>
  </si>
  <si>
    <t>2020-11-19 22:00:28</t>
  </si>
  <si>
    <t>1.604</t>
  </si>
  <si>
    <t>299.37056000</t>
  </si>
  <si>
    <t>0.18664</t>
  </si>
  <si>
    <t>2020-11-19 22:00:27</t>
  </si>
  <si>
    <t>761.41880000</t>
  </si>
  <si>
    <t>0.4747</t>
  </si>
  <si>
    <t>2020-11-19 22:00:24</t>
  </si>
  <si>
    <t>99.83296000</t>
  </si>
  <si>
    <t>0.06224</t>
  </si>
  <si>
    <t>102.47956000</t>
  </si>
  <si>
    <t>0.06389</t>
  </si>
  <si>
    <t>805.20800000</t>
  </si>
  <si>
    <t>0.502</t>
  </si>
  <si>
    <t>2020-11-19 20:24:03</t>
  </si>
  <si>
    <t>1.6799</t>
  </si>
  <si>
    <t>199.62251700</t>
  </si>
  <si>
    <t>0.1996</t>
  </si>
  <si>
    <t>2020-11-19 20:23:56</t>
  </si>
  <si>
    <t>1870.75343900</t>
  </si>
  <si>
    <t>1.8708</t>
  </si>
  <si>
    <t>2020-11-19 18:04:35</t>
  </si>
  <si>
    <t>1.6261</t>
  </si>
  <si>
    <t>48.68543400</t>
  </si>
  <si>
    <t>0.02994</t>
  </si>
  <si>
    <t>2020-11-19 18:04:34</t>
  </si>
  <si>
    <t>122.64046200</t>
  </si>
  <si>
    <t>0.07542</t>
  </si>
  <si>
    <t>2020-11-19 18:04:33</t>
  </si>
  <si>
    <t>106.59085500</t>
  </si>
  <si>
    <t>0.06555</t>
  </si>
  <si>
    <t>2020-11-19 18:04:32</t>
  </si>
  <si>
    <t>102.05403600</t>
  </si>
  <si>
    <t>0.06276</t>
  </si>
  <si>
    <t>2020-11-19 17:59:41</t>
  </si>
  <si>
    <t>1626.10000000</t>
  </si>
  <si>
    <t>2020-11-19 17:54:19</t>
  </si>
  <si>
    <t>3.8029</t>
  </si>
  <si>
    <t>1193.04578800</t>
  </si>
  <si>
    <t>1.193</t>
  </si>
  <si>
    <t>446.46046000</t>
  </si>
  <si>
    <t>0.4465</t>
  </si>
  <si>
    <t>45.63480000</t>
  </si>
  <si>
    <t>0.0456</t>
  </si>
  <si>
    <t>322.94226800</t>
  </si>
  <si>
    <t>0.3229</t>
  </si>
  <si>
    <t>2020-11-18 21:31:54</t>
  </si>
  <si>
    <t>3.337</t>
  </si>
  <si>
    <t>605.86572000</t>
  </si>
  <si>
    <t>0.18156</t>
  </si>
  <si>
    <t>2020-11-18 21:31:53</t>
  </si>
  <si>
    <t>231.62117000</t>
  </si>
  <si>
    <t>0.06941</t>
  </si>
  <si>
    <t>2020-11-18 21:31:52</t>
  </si>
  <si>
    <t>2020-11-18 21:31:51</t>
  </si>
  <si>
    <t>2020-11-18 21:31:50</t>
  </si>
  <si>
    <t>231.58780000</t>
  </si>
  <si>
    <t>0.0694</t>
  </si>
  <si>
    <t>231.52106000</t>
  </si>
  <si>
    <t>0.06938</t>
  </si>
  <si>
    <t>2020-11-18 16:28:05</t>
  </si>
  <si>
    <t>3.39</t>
  </si>
  <si>
    <t>134.82030000</t>
  </si>
  <si>
    <t>0.1348</t>
  </si>
  <si>
    <t>2020-11-18 16:27:53</t>
  </si>
  <si>
    <t>239.60520000</t>
  </si>
  <si>
    <t>0.2396</t>
  </si>
  <si>
    <t>2020-11-18 16:27:43</t>
  </si>
  <si>
    <t>249.97860000</t>
  </si>
  <si>
    <t>2020-11-18 16:27:36</t>
  </si>
  <si>
    <t>386.83290000</t>
  </si>
  <si>
    <t>0.3868</t>
  </si>
  <si>
    <t>2020-11-18 16:26:28</t>
  </si>
  <si>
    <t>754.34280000</t>
  </si>
  <si>
    <t>0.7543</t>
  </si>
  <si>
    <t>2020-11-18 16:06:08</t>
  </si>
  <si>
    <t>3.3766</t>
  </si>
  <si>
    <t>524.92623600</t>
  </si>
  <si>
    <t>0.15546</t>
  </si>
  <si>
    <t>2020-11-18 16:06:07</t>
  </si>
  <si>
    <t>311.69394600</t>
  </si>
  <si>
    <t>0.09231</t>
  </si>
  <si>
    <t>2020-11-18 16:06:05</t>
  </si>
  <si>
    <t>311.62641400</t>
  </si>
  <si>
    <t>0.09229</t>
  </si>
  <si>
    <t>2020-11-18 16:06:04</t>
  </si>
  <si>
    <t>311.59264800</t>
  </si>
  <si>
    <t>0.09228</t>
  </si>
  <si>
    <t>300.51740000</t>
  </si>
  <si>
    <t>2020-11-18 15:13:08</t>
  </si>
  <si>
    <t>3.2922</t>
  </si>
  <si>
    <t>985.58591400</t>
  </si>
  <si>
    <t>0.9856</t>
  </si>
  <si>
    <t>284.80822200</t>
  </si>
  <si>
    <t>0.2848</t>
  </si>
  <si>
    <t>491.75591400</t>
  </si>
  <si>
    <t>2020-11-18 06:07:26</t>
  </si>
  <si>
    <t>3.5636</t>
  </si>
  <si>
    <t>611.90575600</t>
  </si>
  <si>
    <t>0.17171</t>
  </si>
  <si>
    <t>2020-11-18 06:07:24</t>
  </si>
  <si>
    <t>432.47849600</t>
  </si>
  <si>
    <t>0.12136</t>
  </si>
  <si>
    <t>2020-11-18 06:07:21</t>
  </si>
  <si>
    <t>2020-11-18 06:07:18</t>
  </si>
  <si>
    <t>2020-11-18 06:02:25</t>
  </si>
  <si>
    <t>3.4931</t>
  </si>
  <si>
    <t>1476.88268000</t>
  </si>
  <si>
    <t>1.4769</t>
  </si>
  <si>
    <t>434.33205400</t>
  </si>
  <si>
    <t>2020-11-18 05:59:33</t>
  </si>
  <si>
    <t>3.5264</t>
  </si>
  <si>
    <t>13.01241600</t>
  </si>
  <si>
    <t>0.00369</t>
  </si>
  <si>
    <t>2020-11-18 05:59:32</t>
  </si>
  <si>
    <t>430.11500800</t>
  </si>
  <si>
    <t>0.12197</t>
  </si>
  <si>
    <t>2020-11-18 05:59:30</t>
  </si>
  <si>
    <t>439.21312000</t>
  </si>
  <si>
    <t>0.12455</t>
  </si>
  <si>
    <t>2020-11-18 05:59:28</t>
  </si>
  <si>
    <t>439.24838400</t>
  </si>
  <si>
    <t>0.12456</t>
  </si>
  <si>
    <t>2020-11-18 05:59:27</t>
  </si>
  <si>
    <t>439.28364800</t>
  </si>
  <si>
    <t>0.12457</t>
  </si>
  <si>
    <t>3.5259</t>
  </si>
  <si>
    <t>170.47726500</t>
  </si>
  <si>
    <t>0.04835</t>
  </si>
  <si>
    <t>2020-11-17 19:13:38</t>
  </si>
  <si>
    <t>3.67</t>
  </si>
  <si>
    <t>1513.03090000</t>
  </si>
  <si>
    <t>1.513</t>
  </si>
  <si>
    <t>2020-11-17 19:13:37</t>
  </si>
  <si>
    <t>420.28840000</t>
  </si>
  <si>
    <t>0.4203</t>
  </si>
  <si>
    <t>2020-11-17 07:46:55</t>
  </si>
  <si>
    <t>3.65</t>
  </si>
  <si>
    <t>1419.37550000</t>
  </si>
  <si>
    <t>0.38887</t>
  </si>
  <si>
    <t>2020-11-17 07:46:54</t>
  </si>
  <si>
    <t>120.45000000</t>
  </si>
  <si>
    <t>384.85600000</t>
  </si>
  <si>
    <t>0.10544</t>
  </si>
  <si>
    <t>2020-11-17 01:59:46</t>
  </si>
  <si>
    <t>3.7511</t>
  </si>
  <si>
    <t>1355.79758400</t>
  </si>
  <si>
    <t>1.3558</t>
  </si>
  <si>
    <t>3.7512</t>
  </si>
  <si>
    <t>570.78259200</t>
  </si>
  <si>
    <t>0.5708</t>
  </si>
  <si>
    <t>2020-11-16 17:26:28</t>
  </si>
  <si>
    <t>3.6302</t>
  </si>
  <si>
    <t>321.05488800</t>
  </si>
  <si>
    <t>0.08844</t>
  </si>
  <si>
    <t>515.16168200</t>
  </si>
  <si>
    <t>0.14191</t>
  </si>
  <si>
    <t>2020-11-16 17:26:27</t>
  </si>
  <si>
    <t>515.08907800</t>
  </si>
  <si>
    <t>0.14189</t>
  </si>
  <si>
    <t>2020-11-16 17:26:13</t>
  </si>
  <si>
    <t>515.05277600</t>
  </si>
  <si>
    <t>0.14188</t>
  </si>
  <si>
    <t>2020-11-16 16:06:58</t>
  </si>
  <si>
    <t>3.55</t>
  </si>
  <si>
    <t>214.20700000</t>
  </si>
  <si>
    <t>0.2142</t>
  </si>
  <si>
    <t>2020-11-16 16:06:55</t>
  </si>
  <si>
    <t>25.09850000</t>
  </si>
  <si>
    <t>0.0251</t>
  </si>
  <si>
    <t>2020-11-16 16:06:54</t>
  </si>
  <si>
    <t>400.86600000</t>
  </si>
  <si>
    <t>0.4009</t>
  </si>
  <si>
    <t>2020-11-16 16:06:51</t>
  </si>
  <si>
    <t>398.94900000</t>
  </si>
  <si>
    <t>0.3989</t>
  </si>
  <si>
    <t>211.08300000</t>
  </si>
  <si>
    <t>0.2111</t>
  </si>
  <si>
    <t>2020-11-16 16:06:21</t>
  </si>
  <si>
    <t>50.16150000</t>
  </si>
  <si>
    <t>0.0502</t>
  </si>
  <si>
    <t>2020-11-16 16:05:45</t>
  </si>
  <si>
    <t>3.563</t>
  </si>
  <si>
    <t>94.77580000</t>
  </si>
  <si>
    <t>0.0948</t>
  </si>
  <si>
    <t>2020-11-16 16:05:42</t>
  </si>
  <si>
    <t>473.09514000</t>
  </si>
  <si>
    <t>0.4731</t>
  </si>
  <si>
    <t>2020-11-16 13:49:25</t>
  </si>
  <si>
    <t>3.8206</t>
  </si>
  <si>
    <t>471.11818600</t>
  </si>
  <si>
    <t>0.12331</t>
  </si>
  <si>
    <t>2020-11-16 13:49:24</t>
  </si>
  <si>
    <t>138.07648400</t>
  </si>
  <si>
    <t>0.03614</t>
  </si>
  <si>
    <t>2020-11-16 13:49:19</t>
  </si>
  <si>
    <t>411.89888600</t>
  </si>
  <si>
    <t>0.10781</t>
  </si>
  <si>
    <t>165.73762800</t>
  </si>
  <si>
    <t>0.04338</t>
  </si>
  <si>
    <t>2020-11-16 13:49:17</t>
  </si>
  <si>
    <t>411.82247400</t>
  </si>
  <si>
    <t>0.10779</t>
  </si>
  <si>
    <t>2020-11-16 13:49:16</t>
  </si>
  <si>
    <t>411.74606200</t>
  </si>
  <si>
    <t>0.10777</t>
  </si>
  <si>
    <t>2020-11-16 05:44:50</t>
  </si>
  <si>
    <t>3.826</t>
  </si>
  <si>
    <t>2000.50062000</t>
  </si>
  <si>
    <t>2.0005</t>
  </si>
  <si>
    <t>2020-11-16 05:41:57</t>
  </si>
  <si>
    <t>3.82</t>
  </si>
  <si>
    <t>11.88020000</t>
  </si>
  <si>
    <t>0.0119</t>
  </si>
  <si>
    <t>2020-11-15 17:45:16</t>
  </si>
  <si>
    <t>3.8279</t>
  </si>
  <si>
    <t>195.18462100</t>
  </si>
  <si>
    <t>0.05099</t>
  </si>
  <si>
    <t>2020-11-15 17:45:15</t>
  </si>
  <si>
    <t>229.52088400</t>
  </si>
  <si>
    <t>0.05996</t>
  </si>
  <si>
    <t>2020-11-15 17:45:10</t>
  </si>
  <si>
    <t>178.57153500</t>
  </si>
  <si>
    <t>0.04665</t>
  </si>
  <si>
    <t>2020-11-15 17:45:09</t>
  </si>
  <si>
    <t>229.32948900</t>
  </si>
  <si>
    <t>0.05991</t>
  </si>
  <si>
    <t>2020-11-15 17:45:08</t>
  </si>
  <si>
    <t>191.39500000</t>
  </si>
  <si>
    <t>0.05</t>
  </si>
  <si>
    <t>2020-11-15 17:45:07</t>
  </si>
  <si>
    <t>229.21465200</t>
  </si>
  <si>
    <t>0.05988</t>
  </si>
  <si>
    <t>149.93884300</t>
  </si>
  <si>
    <t>0.03917</t>
  </si>
  <si>
    <t>229.09981500</t>
  </si>
  <si>
    <t>0.05985</t>
  </si>
  <si>
    <t>3.8276</t>
  </si>
  <si>
    <t>191.76276000</t>
  </si>
  <si>
    <t>0.0501</t>
  </si>
  <si>
    <t>2020-11-15 16:05:21</t>
  </si>
  <si>
    <t>1.24</t>
  </si>
  <si>
    <t>37.37360000</t>
  </si>
  <si>
    <t>0.0374</t>
  </si>
  <si>
    <t>2020-11-15 16:05:18</t>
  </si>
  <si>
    <t>297.64960000</t>
  </si>
  <si>
    <t>0.2976</t>
  </si>
  <si>
    <t>2020-11-15 16:05:16</t>
  </si>
  <si>
    <t>278.62800000</t>
  </si>
  <si>
    <t>0.2786</t>
  </si>
  <si>
    <t>2020-11-15 16:05:15</t>
  </si>
  <si>
    <t>240.02680000</t>
  </si>
  <si>
    <t>0.24</t>
  </si>
  <si>
    <t>2020-11-15 16:05:13</t>
  </si>
  <si>
    <t>153.66080000</t>
  </si>
  <si>
    <t>0.1537</t>
  </si>
  <si>
    <t>2020-11-15 16:05:12</t>
  </si>
  <si>
    <t>773.76000000</t>
  </si>
  <si>
    <t>0.7738</t>
  </si>
  <si>
    <t>2020-11-15 16:05:04</t>
  </si>
  <si>
    <t>88.07720000</t>
  </si>
  <si>
    <t>0.0881</t>
  </si>
  <si>
    <t>2020-11-15 16:04:56</t>
  </si>
  <si>
    <t>83.17920000</t>
  </si>
  <si>
    <t>0.0832</t>
  </si>
  <si>
    <t>2020-11-15 16:04:54</t>
  </si>
  <si>
    <t>65.12480000</t>
  </si>
  <si>
    <t>0.0651</t>
  </si>
  <si>
    <t>2020-11-15 15:16:50</t>
  </si>
  <si>
    <t>1.231</t>
  </si>
  <si>
    <t>2004.84353000</t>
  </si>
  <si>
    <t>1.62863</t>
  </si>
  <si>
    <t>2020-11-14 18:19:27</t>
  </si>
  <si>
    <t>VTHOUSD</t>
  </si>
  <si>
    <t>0.0007</t>
  </si>
  <si>
    <t>14.03990000</t>
  </si>
  <si>
    <t>0.014</t>
  </si>
  <si>
    <t>2020-11-14 18:18:54</t>
  </si>
  <si>
    <t>0.0008</t>
  </si>
  <si>
    <t>10.00000000</t>
  </si>
  <si>
    <t>12.5</t>
  </si>
  <si>
    <t>VTHO</t>
  </si>
  <si>
    <t>2020-11-14 17:20:47</t>
  </si>
  <si>
    <t>1.0618</t>
  </si>
  <si>
    <t>18.34790400</t>
  </si>
  <si>
    <t>0.0183</t>
  </si>
  <si>
    <t>2020-11-14 17:20:45</t>
  </si>
  <si>
    <t>63.32575200</t>
  </si>
  <si>
    <t>0.0633</t>
  </si>
  <si>
    <t>2020-11-14 10:00:27</t>
  </si>
  <si>
    <t>1.05</t>
  </si>
  <si>
    <t>80.85000000</t>
  </si>
  <si>
    <t>2020-11-14 06:22:24</t>
  </si>
  <si>
    <t>3.85</t>
  </si>
  <si>
    <t>10.16400000</t>
  </si>
  <si>
    <t>0.0102</t>
  </si>
  <si>
    <t>318.85700000</t>
  </si>
  <si>
    <t>0.3189</t>
  </si>
  <si>
    <t>652.30550000</t>
  </si>
  <si>
    <t>0.6523</t>
  </si>
  <si>
    <t>2020-11-14 06:22:23</t>
  </si>
  <si>
    <t>18.09500000</t>
  </si>
  <si>
    <t>0.0181</t>
  </si>
  <si>
    <t>164.20250000</t>
  </si>
  <si>
    <t>0.1642</t>
  </si>
  <si>
    <t>90.51350000</t>
  </si>
  <si>
    <t>0.0905</t>
  </si>
  <si>
    <t>299.02950000</t>
  </si>
  <si>
    <t>0.299</t>
  </si>
  <si>
    <t>2020-11-14 06:22:22</t>
  </si>
  <si>
    <t>448.87150000</t>
  </si>
  <si>
    <t>0.4489</t>
  </si>
  <si>
    <t>2020-11-14 05:24:44</t>
  </si>
  <si>
    <t>3.8386</t>
  </si>
  <si>
    <t>1285.54714000</t>
  </si>
  <si>
    <t>0.3349</t>
  </si>
  <si>
    <t>2020-11-14 05:24:43</t>
  </si>
  <si>
    <t>164.52239600</t>
  </si>
  <si>
    <t>0.04286</t>
  </si>
  <si>
    <t>164.48401000</t>
  </si>
  <si>
    <t>0.04285</t>
  </si>
  <si>
    <t>2020-11-14 05:24:39</t>
  </si>
  <si>
    <t>204.25190600</t>
  </si>
  <si>
    <t>0.05321</t>
  </si>
  <si>
    <t>2020-11-14 05:24:37</t>
  </si>
  <si>
    <t>3.8377</t>
  </si>
  <si>
    <t>14.81352200</t>
  </si>
  <si>
    <t>0.00386</t>
  </si>
  <si>
    <t>2020-11-14 01:14:24</t>
  </si>
  <si>
    <t>3.63</t>
  </si>
  <si>
    <t>111.15060000</t>
  </si>
  <si>
    <t>0.1112</t>
  </si>
  <si>
    <t>2020-11-14 01:14:23</t>
  </si>
  <si>
    <t>150.79020000</t>
  </si>
  <si>
    <t>1457.91690000</t>
  </si>
  <si>
    <t>1.4579</t>
  </si>
  <si>
    <t>280.27230000</t>
  </si>
  <si>
    <t>0.2803</t>
  </si>
  <si>
    <t>2020-11-13 12:06:37</t>
  </si>
  <si>
    <t>3.3276</t>
  </si>
  <si>
    <t>384.03831600</t>
  </si>
  <si>
    <t>0.11541</t>
  </si>
  <si>
    <t>3.3275</t>
  </si>
  <si>
    <t>307.49427500</t>
  </si>
  <si>
    <t>0.09241</t>
  </si>
  <si>
    <t>2020-11-13 12:03:27</t>
  </si>
  <si>
    <t>3.3</t>
  </si>
  <si>
    <t>1134.30900000</t>
  </si>
  <si>
    <t>0.34373</t>
  </si>
  <si>
    <t>2020-11-13 07:52:57</t>
  </si>
  <si>
    <t>WAVESUSD</t>
  </si>
  <si>
    <t>3.932</t>
  </si>
  <si>
    <t>4.99364000</t>
  </si>
  <si>
    <t>0.005</t>
  </si>
  <si>
    <t>371.53468000</t>
  </si>
  <si>
    <t>0.3715</t>
  </si>
  <si>
    <t>2020-11-13 07:50:19</t>
  </si>
  <si>
    <t>405.97900000</t>
  </si>
  <si>
    <t>0.406</t>
  </si>
  <si>
    <t>2020-11-13 06:54:38</t>
  </si>
  <si>
    <t>1002.81728000</t>
  </si>
  <si>
    <t>1.0028</t>
  </si>
  <si>
    <t>2020-11-13 03:56:53</t>
  </si>
  <si>
    <t>42.34764000</t>
  </si>
  <si>
    <t>0.0423</t>
  </si>
  <si>
    <t>2020-11-09 21:10:08</t>
  </si>
  <si>
    <t>3.8137</t>
  </si>
  <si>
    <t>542.34627700</t>
  </si>
  <si>
    <t>0.14221</t>
  </si>
  <si>
    <t>WAVES</t>
  </si>
  <si>
    <t>2020-11-09 21:10:07</t>
  </si>
  <si>
    <t>2020-11-09 21:10:02</t>
  </si>
  <si>
    <t>177.41332400</t>
  </si>
  <si>
    <t>0.04652</t>
  </si>
  <si>
    <t>2020-11-09 21:09:54</t>
  </si>
  <si>
    <t>312.87594800</t>
  </si>
  <si>
    <t>0.08204</t>
  </si>
  <si>
    <t>2020-11-09 21:09:25</t>
  </si>
  <si>
    <t>13.15726500</t>
  </si>
  <si>
    <t>0.00345</t>
  </si>
  <si>
    <t>2020-11-09 21:08:59</t>
  </si>
  <si>
    <t>174.17167900</t>
  </si>
  <si>
    <t>0.04567</t>
  </si>
  <si>
    <t>2020-11-09 21:08:15</t>
  </si>
  <si>
    <t>3.8002</t>
  </si>
  <si>
    <t>12.08463600</t>
  </si>
  <si>
    <t>0.00318</t>
  </si>
  <si>
    <t>2020-11-09 15:00:15</t>
  </si>
  <si>
    <t>1.0608</t>
  </si>
  <si>
    <t>1090.89489600</t>
  </si>
  <si>
    <t>1.0909</t>
  </si>
  <si>
    <t>2020-11-09 15:00:14</t>
  </si>
  <si>
    <t>685.27680000</t>
  </si>
  <si>
    <t>0.6853</t>
  </si>
  <si>
    <t>2020-11-09 13:27:52</t>
  </si>
  <si>
    <t>1.12</t>
  </si>
  <si>
    <t>696.81920000</t>
  </si>
  <si>
    <t>0.62216</t>
  </si>
  <si>
    <t>2020-11-09 13:27:47</t>
  </si>
  <si>
    <t>126.67200000</t>
  </si>
  <si>
    <t>0.1131</t>
  </si>
  <si>
    <t>2020-11-09 13:27:46</t>
  </si>
  <si>
    <t>224.64960000</t>
  </si>
  <si>
    <t>0.20058</t>
  </si>
  <si>
    <t>220.08000000</t>
  </si>
  <si>
    <t>2020-11-09 13:27:44</t>
  </si>
  <si>
    <t>141.82560000</t>
  </si>
  <si>
    <t>0.12663</t>
  </si>
  <si>
    <t>139.45120000</t>
  </si>
  <si>
    <t>0.12451</t>
  </si>
  <si>
    <t>2020-11-09 13:27:43</t>
  </si>
  <si>
    <t>107.78880000</t>
  </si>
  <si>
    <t>0.09624</t>
  </si>
  <si>
    <t>2020-11-09 13:27:42</t>
  </si>
  <si>
    <t>97.24960000</t>
  </si>
  <si>
    <t>0.08683</t>
  </si>
  <si>
    <t>2020-11-09 13:24:43</t>
  </si>
  <si>
    <t>122.64000000</t>
  </si>
  <si>
    <t>0.1095</t>
  </si>
  <si>
    <t>2020-11-09 13:16:00</t>
  </si>
  <si>
    <t>2.6361</t>
  </si>
  <si>
    <t>1879.06480200</t>
  </si>
  <si>
    <t>1.8791</t>
  </si>
  <si>
    <t>2020-11-09 12:43:42</t>
  </si>
  <si>
    <t>2.7455</t>
  </si>
  <si>
    <t>1959.02407000</t>
  </si>
  <si>
    <t>0.71354</t>
  </si>
  <si>
    <t>2020-11-08 18:27:56</t>
  </si>
  <si>
    <t>1.1835</t>
  </si>
  <si>
    <t>273.16363500</t>
  </si>
  <si>
    <t>0.2732</t>
  </si>
  <si>
    <t>2020-11-08 18:27:30</t>
  </si>
  <si>
    <t>58.42939500</t>
  </si>
  <si>
    <t>0.0584</t>
  </si>
  <si>
    <t>2020-11-08 18:27:00</t>
  </si>
  <si>
    <t>28.30932000</t>
  </si>
  <si>
    <t>0.0283</t>
  </si>
  <si>
    <t>54.10962000</t>
  </si>
  <si>
    <t>0.0541</t>
  </si>
  <si>
    <t>404.88718500</t>
  </si>
  <si>
    <t>0.4049</t>
  </si>
  <si>
    <t>2020-11-08 18:26:55</t>
  </si>
  <si>
    <t>23.33862000</t>
  </si>
  <si>
    <t>0.0233</t>
  </si>
  <si>
    <t>54.08595000</t>
  </si>
  <si>
    <t>2020-11-08 18:26:54</t>
  </si>
  <si>
    <t>445.13802000</t>
  </si>
  <si>
    <t>0.4451</t>
  </si>
  <si>
    <t>2020-11-08 18:26:51</t>
  </si>
  <si>
    <t>75.74400000</t>
  </si>
  <si>
    <t>0.0757</t>
  </si>
  <si>
    <t>54.01494000</t>
  </si>
  <si>
    <t>0.054</t>
  </si>
  <si>
    <t>489.75597000</t>
  </si>
  <si>
    <t>0.4898</t>
  </si>
  <si>
    <t>2020-11-08 14:07:06</t>
  </si>
  <si>
    <t>1.1246</t>
  </si>
  <si>
    <t>136.40273400</t>
  </si>
  <si>
    <t>0.12129</t>
  </si>
  <si>
    <t>2020-11-08 14:07:04</t>
  </si>
  <si>
    <t>451.31322600</t>
  </si>
  <si>
    <t>0.40131</t>
  </si>
  <si>
    <t>2020-11-08 14:07:03</t>
  </si>
  <si>
    <t>65.67664000</t>
  </si>
  <si>
    <t>717.19115800</t>
  </si>
  <si>
    <t>0.63773</t>
  </si>
  <si>
    <t>2020-11-08 14:07:02</t>
  </si>
  <si>
    <t>379.04643000</t>
  </si>
  <si>
    <t>0.33705</t>
  </si>
  <si>
    <t>2020-11-08 14:06:58</t>
  </si>
  <si>
    <t>59.49134000</t>
  </si>
  <si>
    <t>0.0529</t>
  </si>
  <si>
    <t>2020-11-08 14:06:38</t>
  </si>
  <si>
    <t>56.11754000</t>
  </si>
  <si>
    <t>0.0499</t>
  </si>
  <si>
    <t>2020-11-07 17:49:08</t>
  </si>
  <si>
    <t>SOLUSD</t>
  </si>
  <si>
    <t>2.0928</t>
  </si>
  <si>
    <t>1867.11244800</t>
  </si>
  <si>
    <t>1.8671</t>
  </si>
  <si>
    <t>2020-11-07 16:50:09</t>
  </si>
  <si>
    <t>2.2277</t>
  </si>
  <si>
    <t>999.59126700</t>
  </si>
  <si>
    <t>0.44871</t>
  </si>
  <si>
    <t>SOL</t>
  </si>
  <si>
    <t>2020-11-07 16:50:04</t>
  </si>
  <si>
    <t>111.51866200</t>
  </si>
  <si>
    <t>0.05006</t>
  </si>
  <si>
    <t>2020-11-07 16:49:27</t>
  </si>
  <si>
    <t>129.87491000</t>
  </si>
  <si>
    <t>0.0583</t>
  </si>
  <si>
    <t>120.47401600</t>
  </si>
  <si>
    <t>0.05408</t>
  </si>
  <si>
    <t>2020-11-07 16:47:38</t>
  </si>
  <si>
    <t>2.1932</t>
  </si>
  <si>
    <t>618.26308000</t>
  </si>
  <si>
    <t>0.2819</t>
  </si>
  <si>
    <t>2020-11-07 16:18:52</t>
  </si>
  <si>
    <t>2.6237</t>
  </si>
  <si>
    <t>1.60045700</t>
  </si>
  <si>
    <t>0.0016</t>
  </si>
  <si>
    <t>2.629</t>
  </si>
  <si>
    <t>108.68286000</t>
  </si>
  <si>
    <t>0.1087</t>
  </si>
  <si>
    <t>2020-11-07 16:18:34</t>
  </si>
  <si>
    <t>2.6247</t>
  </si>
  <si>
    <t>113.25580500</t>
  </si>
  <si>
    <t>0.1133</t>
  </si>
  <si>
    <t>283.73007000</t>
  </si>
  <si>
    <t>0.2837</t>
  </si>
  <si>
    <t>507.11828700</t>
  </si>
  <si>
    <t>0.5071</t>
  </si>
  <si>
    <t>2020-11-07 16:18:28</t>
  </si>
  <si>
    <t>409.24322400</t>
  </si>
  <si>
    <t>0.4092</t>
  </si>
  <si>
    <t>2020-11-07 16:17:58</t>
  </si>
  <si>
    <t>2.6439</t>
  </si>
  <si>
    <t>217.96311600</t>
  </si>
  <si>
    <t>0.218</t>
  </si>
  <si>
    <t>340.11129600</t>
  </si>
  <si>
    <t>0.3401</t>
  </si>
  <si>
    <t>2020-11-07 15:42:52</t>
  </si>
  <si>
    <t>2.6761</t>
  </si>
  <si>
    <t>2018.20757600</t>
  </si>
  <si>
    <t>0.75416</t>
  </si>
  <si>
    <t>2020-11-07 15:18:24</t>
  </si>
  <si>
    <t>1.0423</t>
  </si>
  <si>
    <t>497.32302200</t>
  </si>
  <si>
    <t>0.4973</t>
  </si>
  <si>
    <t>73.03396100</t>
  </si>
  <si>
    <t>0.073</t>
  </si>
  <si>
    <t>2020-11-07 15:18:23</t>
  </si>
  <si>
    <t>471.09875400</t>
  </si>
  <si>
    <t>0.4711</t>
  </si>
  <si>
    <t>2020-11-07 15:18:22</t>
  </si>
  <si>
    <t>495.84295600</t>
  </si>
  <si>
    <t>0.4958</t>
  </si>
  <si>
    <t>354.97611100</t>
  </si>
  <si>
    <t>0.355</t>
  </si>
  <si>
    <t>2020-11-07 15:18:19</t>
  </si>
  <si>
    <t>69.16702800</t>
  </si>
  <si>
    <t>0.0692</t>
  </si>
  <si>
    <t>2020-11-07 15:18:14</t>
  </si>
  <si>
    <t>58.78572000</t>
  </si>
  <si>
    <t>0.0588</t>
  </si>
  <si>
    <t>2020-11-04 22:16:20</t>
  </si>
  <si>
    <t>0.7697</t>
  </si>
  <si>
    <t>46.54375900</t>
  </si>
  <si>
    <t>0.06047</t>
  </si>
  <si>
    <t>2020-11-04 22:16:19</t>
  </si>
  <si>
    <t>139.89297500</t>
  </si>
  <si>
    <t>0.18175</t>
  </si>
  <si>
    <t>2020-11-04 22:16:17</t>
  </si>
  <si>
    <t>57.18871000</t>
  </si>
  <si>
    <t>0.0743</t>
  </si>
  <si>
    <t>2020-11-04 22:16:16</t>
  </si>
  <si>
    <t>471.82610000</t>
  </si>
  <si>
    <t>0.613</t>
  </si>
  <si>
    <t>2020-11-04 22:04:30</t>
  </si>
  <si>
    <t>0.7688</t>
  </si>
  <si>
    <t>333.21329600</t>
  </si>
  <si>
    <t>0.43342</t>
  </si>
  <si>
    <t>2020-11-04 21:39:00</t>
  </si>
  <si>
    <t>0.7721</t>
  </si>
  <si>
    <t>159.65483800</t>
  </si>
  <si>
    <t>0.20678</t>
  </si>
  <si>
    <t>2020-11-04 21:38:49</t>
  </si>
  <si>
    <t>286.03216600</t>
  </si>
  <si>
    <t>0.37046</t>
  </si>
  <si>
    <t>2020-10-30 00:45:33</t>
  </si>
  <si>
    <t>BANDUSD</t>
  </si>
  <si>
    <t>4.99</t>
  </si>
  <si>
    <t>60.53</t>
  </si>
  <si>
    <t>302.04470000</t>
  </si>
  <si>
    <t>0.302</t>
  </si>
  <si>
    <t>2020-10-29 13:05:07</t>
  </si>
  <si>
    <t>5.3</t>
  </si>
  <si>
    <t>4.53</t>
  </si>
  <si>
    <t>24.00900000</t>
  </si>
  <si>
    <t>0.024</t>
  </si>
  <si>
    <t>2020-10-29 01:03:44</t>
  </si>
  <si>
    <t>5.6897</t>
  </si>
  <si>
    <t>13.12</t>
  </si>
  <si>
    <t>74.64886400</t>
  </si>
  <si>
    <t>0.0746</t>
  </si>
  <si>
    <t>2020-10-29 01:00:12</t>
  </si>
  <si>
    <t>16.98</t>
  </si>
  <si>
    <t>96.61110600</t>
  </si>
  <si>
    <t>0.0966</t>
  </si>
  <si>
    <t>16.92</t>
  </si>
  <si>
    <t>96.26972400</t>
  </si>
  <si>
    <t>0.0963</t>
  </si>
  <si>
    <t>16.61</t>
  </si>
  <si>
    <t>94.50591700</t>
  </si>
  <si>
    <t>0.0945</t>
  </si>
  <si>
    <t>15.77</t>
  </si>
  <si>
    <t>89.72656900</t>
  </si>
  <si>
    <t>0.0897</t>
  </si>
  <si>
    <t>2020-10-29 01:00:11</t>
  </si>
  <si>
    <t>7.96</t>
  </si>
  <si>
    <t>45.29001200</t>
  </si>
  <si>
    <t>0.0453</t>
  </si>
  <si>
    <t>2020-10-29 00:54:21</t>
  </si>
  <si>
    <t>15.91</t>
  </si>
  <si>
    <t>90.52312700</t>
  </si>
  <si>
    <t>2020-10-29 00:24:34</t>
  </si>
  <si>
    <t>17.58</t>
  </si>
  <si>
    <t>100.02492600</t>
  </si>
  <si>
    <t>2020-10-28 23:22:09</t>
  </si>
  <si>
    <t>84.74</t>
  </si>
  <si>
    <t>482.14517800</t>
  </si>
  <si>
    <t>0.4821</t>
  </si>
  <si>
    <t>Row Labels</t>
  </si>
  <si>
    <t>Grand Total</t>
  </si>
  <si>
    <t>Sum of Amount</t>
  </si>
  <si>
    <t>Column Labels</t>
  </si>
  <si>
    <t>Loss</t>
  </si>
  <si>
    <t>Profit</t>
  </si>
  <si>
    <t>Difference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</si>
</sst>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_);_(* \(#,##0\);_(* &quot;-&quot;??_);_(@_)"/>
    <numFmt numFmtId="166" formatCode="_ * #,##0_ ;_ * \-#,##0_ ;_ * &quot;-&quot;??_ ;_ @_ "/>
  </numFmts>
  <fonts count="6"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NumberFormat="1" applyBorder="1"/>
    <xf numFmtId="164" fontId="0" fillId="0" borderId="0" xfId="0" applyNumberFormat="1"/>
    <xf numFmtId="0" fontId="0" fillId="2" borderId="0" xfId="0" applyFill="1" applyAlignment="1">
      <alignment horizontal="left"/>
    </xf>
    <xf numFmtId="164" fontId="0" fillId="2" borderId="0" xfId="0" applyNumberFormat="1" applyFill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/>
    <xf numFmtId="166" fontId="0" fillId="0" borderId="2" xfId="1" applyNumberFormat="1" applyFont="1" applyBorder="1"/>
  </cellXfs>
  <cellStyles count="2">
    <cellStyle name="Comma" xfId="1" builtinId="3"/>
    <cellStyle name="Normal" xfId="0" builtinId="0"/>
  </cellStyles>
  <dxfs count="10"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284.50549236111" createdVersion="3" refreshedVersion="3" minRefreshableVersion="3" recordCount="629">
  <cacheSource type="worksheet">
    <worksheetSource ref="A1:H630" sheet="sheet1"/>
  </cacheSource>
  <cacheFields count="8">
    <cacheField name="Date(UTC)" numFmtId="0">
      <sharedItems/>
    </cacheField>
    <cacheField name="Market" numFmtId="0">
      <sharedItems/>
    </cacheField>
    <cacheField name="Type" numFmtId="0">
      <sharedItems count="2">
        <s v="BUY"/>
        <s v="SELL"/>
      </sharedItems>
    </cacheField>
    <cacheField name="Price" numFmtId="0">
      <sharedItems/>
    </cacheField>
    <cacheField name="Amount" numFmtId="0">
      <sharedItems count="601">
        <s v="226.05"/>
        <s v="415"/>
        <s v="100"/>
        <s v="10"/>
        <s v="1065"/>
        <s v="1320.8"/>
        <s v="146.4"/>
        <s v="1268.2"/>
        <s v="116.4"/>
        <s v="113.4"/>
        <s v="2460.5"/>
        <s v="1573.7"/>
        <s v="2991.3"/>
        <s v="852.2"/>
        <s v="93.7"/>
        <s v="3941.2"/>
        <s v="2541.4"/>
        <s v="1097.8"/>
        <s v="326.2"/>
        <s v="1736.8"/>
        <s v="998.9"/>
        <s v="313.1"/>
        <s v="267.8"/>
        <s v="1967.8"/>
        <s v="59.6"/>
        <s v="1477.6"/>
        <s v="3508.5"/>
        <s v="3591.9"/>
        <s v="3595.5"/>
        <s v="424.73"/>
        <s v="425.15"/>
        <s v="11.37"/>
        <s v="61.99"/>
        <s v="58.3"/>
        <s v="130.41"/>
        <s v="172.59"/>
        <s v="125.96"/>
        <s v="64.23"/>
        <s v="139.71"/>
        <s v="168.46"/>
        <s v="56.39"/>
        <s v="57.2"/>
        <s v="63.29"/>
        <s v="64.59"/>
        <s v="56.12"/>
        <s v="68.9"/>
        <s v="926.44"/>
        <s v="374.37"/>
        <s v="511"/>
        <s v="404.3"/>
        <s v="107.22"/>
        <s v="625.8"/>
        <s v="10807.8"/>
        <s v="7752.6"/>
        <s v="1990.9"/>
        <s v="1701.6"/>
        <s v="6809.5"/>
        <s v="575"/>
        <s v="4210.1"/>
        <s v="11606.2"/>
        <s v="992"/>
        <s v="1891.6"/>
        <s v="3464.3"/>
        <s v="6302.8"/>
        <s v="1178.2"/>
        <s v="3272.3"/>
        <s v="1893.9"/>
        <s v="6319"/>
        <s v="12433.1"/>
        <s v="124.1"/>
        <s v="12569.7"/>
        <s v="10859.1"/>
        <s v="10869.9"/>
        <s v="12620.1"/>
        <s v="6956.3"/>
        <s v="5318.2"/>
        <s v="358.3"/>
        <s v="2637.6"/>
        <s v="10000"/>
        <s v="12650.2"/>
        <s v="2388.7"/>
        <s v="1301.5"/>
        <s v="3051.2"/>
        <s v="1934.1"/>
        <s v="4440.4"/>
        <s v="6870.6"/>
        <s v="280.2"/>
        <s v="5978.3"/>
        <s v="11323.3"/>
        <s v="3000"/>
        <s v="2833"/>
        <s v="1398.2"/>
        <s v="633"/>
        <s v="1896"/>
        <s v="407"/>
        <s v="434.3"/>
        <s v="733.2"/>
        <s v="13575"/>
        <s v="6404"/>
        <s v="330.9"/>
        <s v="719.5"/>
        <s v="177"/>
        <s v="1772"/>
        <s v="361.5"/>
        <s v="417.5"/>
        <s v="317.9"/>
        <s v="348.7"/>
        <s v="484.3"/>
        <s v="333.9"/>
        <s v="407.5"/>
        <s v="424.9"/>
        <s v="431.4"/>
        <s v="317.5"/>
        <s v="340"/>
        <s v="11182.6"/>
        <s v="309.6"/>
        <s v="10705.8"/>
        <s v="411"/>
        <s v="386.9"/>
        <s v="797.2"/>
        <s v="1044.7"/>
        <s v="148.9"/>
        <s v="741.7"/>
        <s v="3703.3"/>
        <s v="2000"/>
        <s v="539"/>
        <s v="108"/>
        <s v="62"/>
        <s v="2291"/>
        <s v="11447.2"/>
        <s v="7381.7"/>
        <s v="1796"/>
        <s v="6906.5"/>
        <s v="2283"/>
        <s v="0.4"/>
        <s v="12983.4"/>
        <s v="12996.4"/>
        <s v="13671.2"/>
        <s v="0.5"/>
        <s v="1472"/>
        <s v="4055.1"/>
        <s v="325.8"/>
        <s v="636.9"/>
        <s v="2263"/>
        <s v="4931.1"/>
        <s v="137.3"/>
        <s v="1014.1"/>
        <s v="4000"/>
        <s v="1350"/>
        <s v="745.8"/>
        <s v="2993.3"/>
        <s v="3154.9"/>
        <s v="1593"/>
        <s v="3680.1"/>
        <s v="1703"/>
        <s v="584"/>
        <s v="2077.8"/>
        <s v="374.5"/>
        <s v="1818.1"/>
        <s v="187.6"/>
        <s v="938"/>
        <s v="4689.7"/>
        <s v="230.4"/>
        <s v="1152.1"/>
        <s v="1236.8"/>
        <s v="1694.1"/>
        <s v="1964"/>
        <s v="287.1"/>
        <s v="4096.4"/>
        <s v="404.8"/>
        <s v="2999.9"/>
        <s v="404.6"/>
        <s v="127"/>
        <s v="2673.9"/>
        <s v="2316"/>
        <s v="615"/>
        <s v="176.9"/>
        <s v="5589.1"/>
        <s v="4475"/>
        <s v="2820.1"/>
        <s v="406.4"/>
        <s v="15.7"/>
        <s v="401.7"/>
        <s v="1236.2"/>
        <s v="3296.8"/>
        <s v="1643.2"/>
        <s v="1025.1"/>
        <s v="656.3"/>
        <s v="1150.2"/>
        <s v="401.2"/>
        <s v="1041.9"/>
        <s v="665.6"/>
        <s v="542.5"/>
        <s v="405.2"/>
        <s v="999.4"/>
        <s v="13448.2"/>
        <s v="13461.7"/>
        <s v="11539.4"/>
        <s v="313.7"/>
        <s v="555.6"/>
        <s v="654.7"/>
        <s v="5222.7"/>
        <s v="1866"/>
        <s v="1870"/>
        <s v="49.3"/>
        <s v="625"/>
        <s v="443.4"/>
        <s v="291.2"/>
        <s v="1469.8"/>
        <s v="7348.8"/>
        <s v="641.5"/>
        <s v="3207.3"/>
        <s v="12023.8"/>
        <s v="947.8"/>
        <s v="12886.2"/>
        <s v="11428.7"/>
        <s v="1039.4"/>
        <s v="431"/>
        <s v="681.7"/>
        <s v="204.6"/>
        <s v="1183.3"/>
        <s v="2285.2"/>
        <s v="1386.2"/>
        <s v="1388.8"/>
        <s v="149.1"/>
        <s v="745.3"/>
        <s v="3425.1"/>
        <s v="2274.9"/>
        <s v="13737.9"/>
        <s v="6663.5"/>
        <s v="3793.6"/>
        <s v="1092.2"/>
        <s v="1389.5"/>
        <s v="1313.7"/>
        <s v="13842.8"/>
        <s v="424"/>
        <s v="4417.7"/>
        <s v="51.6"/>
        <s v="258"/>
        <s v="1290.3"/>
        <s v="6451.2"/>
        <s v="1695"/>
        <s v="12296"/>
        <s v="370"/>
        <s v="1512"/>
        <s v="13206.4"/>
        <s v="1164.1"/>
        <s v="6066.4"/>
        <s v="8318.5"/>
        <s v="14553.3"/>
        <s v="38"/>
        <s v="250"/>
        <s v="2889"/>
        <s v="693.6"/>
        <s v="111"/>
        <s v="173"/>
        <s v="2517.1"/>
        <s v="1732"/>
        <s v="435"/>
        <s v="66"/>
        <s v="533"/>
        <s v="234"/>
        <s v="2747"/>
        <s v="2149.1"/>
        <s v="3740.7"/>
        <s v="0.2"/>
        <s v="451.3"/>
        <s v="459.8"/>
        <s v="1000"/>
        <s v="528.7"/>
        <s v="530.1"/>
        <s v="515"/>
        <s v="259.4"/>
        <s v="118.9"/>
        <s v="1811.1"/>
        <s v="1833.6"/>
        <s v="360.7"/>
        <s v="5882.6"/>
        <s v="180.8"/>
        <s v="8918.5"/>
        <s v="414.8"/>
        <s v="2157.1"/>
        <s v="2157.5"/>
        <s v="408.2"/>
        <s v="2147.9"/>
        <s v="3860.1"/>
        <s v="3684.7"/>
        <s v="179.2"/>
        <s v="221.07"/>
        <s v="118"/>
        <s v="10.59"/>
        <s v="4.47"/>
        <s v="22.36"/>
        <s v="111.81"/>
        <s v="88.3"/>
        <s v="7.33"/>
        <s v="46"/>
        <s v="37.94"/>
        <s v="402.1"/>
        <s v="83.8"/>
        <s v="3620.5"/>
        <s v="515.1"/>
        <s v="3372.2"/>
        <s v="245"/>
        <s v="522.6"/>
        <s v="4195.8"/>
        <s v="4200"/>
        <s v="1586.3"/>
        <s v="2741"/>
        <s v="117.5"/>
        <s v="805.1"/>
        <s v="792"/>
        <s v="794.1"/>
        <s v="804.3"/>
        <s v="207.9"/>
        <s v="154.2"/>
        <s v="226.1"/>
        <s v="185.9"/>
        <s v="244.5"/>
        <s v="4240.5"/>
        <s v="4244.7"/>
        <s v="3058.1"/>
        <s v="1352.3"/>
        <s v="4414.9"/>
        <s v="496.8"/>
        <s v="2605.3"/>
        <s v="1309.1"/>
        <s v="4219.1"/>
        <s v="196.5"/>
        <s v="1470.6"/>
        <s v="630.3"/>
        <s v="900"/>
        <s v="630.4"/>
        <s v="200.3"/>
        <s v="630.7"/>
        <s v="101.5"/>
        <s v="454.2"/>
        <s v="4854.6"/>
        <s v="168.4"/>
        <s v="661.1"/>
        <s v="220.7"/>
        <s v="216.4"/>
        <s v="242.2"/>
        <s v="27"/>
        <s v="39.4"/>
        <s v="243.5"/>
        <s v="195.4"/>
        <s v="63.1"/>
        <s v="800.9"/>
        <s v="166.9"/>
        <s v="803"/>
        <s v="1466.3"/>
        <s v="4998.2"/>
        <s v="152.8"/>
        <s v="5213.5"/>
        <s v="5218.8"/>
        <s v="2185.9"/>
        <s v="673.4"/>
        <s v="2240.9"/>
        <s v="5105.3"/>
        <s v="2008.8"/>
        <s v="3030.9"/>
        <s v="2279.8"/>
        <s v="1436.8"/>
        <s v="663.4"/>
        <s v="664.7"/>
        <s v="5190.9"/>
        <s v="2654.2"/>
        <s v="2541.9"/>
        <s v="5502.1"/>
        <s v="1002.5"/>
        <s v="500"/>
        <s v="3274.7"/>
        <s v="179.3"/>
        <s v="761"/>
        <s v="486.3"/>
        <s v="1020"/>
        <s v="299.8"/>
        <s v="299.9"/>
        <s v="300"/>
        <s v="373.8"/>
        <s v="600"/>
        <s v="25.3"/>
        <s v="402.4"/>
        <s v="5127.6"/>
        <s v="4280.3"/>
        <s v="570.5"/>
        <s v="837.8"/>
        <s v="5265.9"/>
        <s v="428.4"/>
        <s v="600.2"/>
        <s v="442.2"/>
        <s v="3888.7"/>
        <s v="181.5"/>
        <s v="4919.6"/>
        <s v="33"/>
        <s v="430.49"/>
        <s v="30.03"/>
        <s v="83.86"/>
        <s v="369.99"/>
        <s v="30.87"/>
        <s v="66.44"/>
        <s v="195.58"/>
        <s v="313.42"/>
        <s v="315.12"/>
        <s v="47.53"/>
        <s v="328.34"/>
        <s v="43.32"/>
        <s v="24.87"/>
        <s v="186.64"/>
        <s v="474.7"/>
        <s v="62.24"/>
        <s v="63.89"/>
        <s v="502"/>
        <s v="118.83"/>
        <s v="1113.61"/>
        <s v="29.94"/>
        <s v="75.42"/>
        <s v="65.55"/>
        <s v="62.76"/>
        <s v="313.72"/>
        <s v="117.4"/>
        <s v="12"/>
        <s v="84.92"/>
        <s v="181.56"/>
        <s v="69.41"/>
        <s v="69.4"/>
        <s v="69.38"/>
        <s v="39.77"/>
        <s v="70.68"/>
        <s v="73.74"/>
        <s v="114.11"/>
        <s v="222.52"/>
        <s v="155.46"/>
        <s v="92.31"/>
        <s v="92.29"/>
        <s v="92.28"/>
        <s v="89"/>
        <s v="299.37"/>
        <s v="86.51"/>
        <s v="149.37"/>
        <s v="171.71"/>
        <s v="121.36"/>
        <s v="422.8"/>
        <s v="124.34"/>
        <s v="3.69"/>
        <s v="121.97"/>
        <s v="124.55"/>
        <s v="124.56"/>
        <s v="124.57"/>
        <s v="48.35"/>
        <s v="412.27"/>
        <s v="114.52"/>
        <s v="388.87"/>
        <s v="105.44"/>
        <s v="361.44"/>
        <s v="152.16"/>
        <s v="88.44"/>
        <s v="141.91"/>
        <s v="141.89"/>
        <s v="141.88"/>
        <s v="60.34"/>
        <s v="7.07"/>
        <s v="112.92"/>
        <s v="112.38"/>
        <s v="59.46"/>
        <s v="14.13"/>
        <s v="26.6"/>
        <s v="132.78"/>
        <s v="123.31"/>
        <s v="36.14"/>
        <s v="107.81"/>
        <s v="43.38"/>
        <s v="107.79"/>
        <s v="107.77"/>
        <s v="522.87"/>
        <s v="3.11"/>
        <s v="50.99"/>
        <s v="59.96"/>
        <s v="46.65"/>
        <s v="59.91"/>
        <s v="50"/>
        <s v="59.88"/>
        <s v="39.17"/>
        <s v="59.85"/>
        <s v="50.1"/>
        <s v="30.14"/>
        <s v="240.04"/>
        <s v="224.7"/>
        <s v="193.57"/>
        <s v="123.92"/>
        <s v="624"/>
        <s v="71.03"/>
        <s v="67.08"/>
        <s v="52.52"/>
        <s v="1628.63"/>
        <s v="20057"/>
        <s v="12500"/>
        <s v="17.28"/>
        <s v="59.64"/>
        <s v="77"/>
        <s v="2.64"/>
        <s v="82.82"/>
        <s v="169.43"/>
        <s v="4.7"/>
        <s v="42.65"/>
        <s v="23.51"/>
        <s v="77.67"/>
        <s v="116.59"/>
        <s v="334.9"/>
        <s v="42.86"/>
        <s v="42.85"/>
        <s v="53.21"/>
        <s v="3.86"/>
        <s v="30.62"/>
        <s v="41.54"/>
        <s v="401.63"/>
        <s v="77.21"/>
        <s v="115.41"/>
        <s v="92.41"/>
        <s v="343.73"/>
        <s v="1.27"/>
        <s v="94.49"/>
        <s v="103.25"/>
        <s v="255.04"/>
        <s v="10.77"/>
        <s v="142.21"/>
        <s v="46.52"/>
        <s v="82.04"/>
        <s v="3.45"/>
        <s v="45.67"/>
        <s v="3.18"/>
        <s v="1028.37"/>
        <s v="646"/>
        <s v="622.16"/>
        <s v="113.1"/>
        <s v="200.58"/>
        <s v="126.63"/>
        <s v="124.51"/>
        <s v="96.24"/>
        <s v="86.83"/>
        <s v="109.5"/>
        <s v="712.82"/>
        <s v="713.54"/>
        <s v="230.81"/>
        <s v="49.37"/>
        <s v="23.92"/>
        <s v="45.72"/>
        <s v="342.11"/>
        <s v="19.72"/>
        <s v="45.7"/>
        <s v="376.12"/>
        <s v="64"/>
        <s v="45.64"/>
        <s v="413.82"/>
        <s v="121.29"/>
        <s v="401.31"/>
        <s v="58.4"/>
        <s v="637.73"/>
        <s v="337.05"/>
        <s v="52.9"/>
        <s v="49.9"/>
        <s v="892.16"/>
        <s v="448.71"/>
        <s v="50.06"/>
        <s v="54.08"/>
        <s v="281.9"/>
        <s v="0.61"/>
        <s v="41.34"/>
        <s v="43.15"/>
        <s v="108.1"/>
        <s v="193.21"/>
        <s v="155.92"/>
        <s v="82.44"/>
        <s v="128.64"/>
        <s v="754.16"/>
        <s v="477.14"/>
        <s v="70.07"/>
        <s v="451.98"/>
        <s v="475.72"/>
        <s v="340.57"/>
        <s v="66.36"/>
        <s v="56.4"/>
        <s v="60.47"/>
        <s v="181.75"/>
        <s v="74.3"/>
        <s v="613"/>
        <s v="433.42"/>
        <s v="206.78"/>
        <s v="370.46"/>
        <s v="60.53"/>
        <s v="4.53"/>
        <s v="13.12"/>
        <s v="16.98"/>
        <s v="16.92"/>
        <s v="16.61"/>
        <s v="15.77"/>
        <s v="7.96"/>
        <s v="15.91"/>
        <s v="17.58"/>
        <s v="84.74"/>
      </sharedItems>
    </cacheField>
    <cacheField name="Total" numFmtId="0">
      <sharedItems count="616">
        <s v="304.51195500"/>
        <s v="559.04650000"/>
        <s v="134.71000000"/>
        <s v="13.47100000"/>
        <s v="251.34000000"/>
        <s v="311.70880000"/>
        <s v="34.55040000"/>
        <s v="299.29520000"/>
        <s v="27.47040000"/>
        <s v="26.76240000"/>
        <s v="840.50680000"/>
        <s v="537.26118000"/>
        <s v="1052.04021000"/>
        <s v="299.71874000"/>
        <s v="32.95429000"/>
        <s v="1308.08428000"/>
        <s v="914.39572000"/>
        <s v="394.98844000"/>
        <s v="86.47562000"/>
        <s v="460.42568000"/>
        <s v="264.80839000"/>
        <s v="83.00281000"/>
        <s v="70.99378000"/>
        <s v="542.71924000"/>
        <s v="16.43768000"/>
        <s v="407.52208000"/>
        <s v="1151.48970000"/>
        <s v="1152.64071000"/>
        <s v="1500.40215000"/>
        <s v="1557.95211300"/>
        <s v="1500.77950000"/>
        <s v="15.51777600"/>
        <s v="84.60395200"/>
        <s v="79.56784000"/>
        <s v="177.98356800"/>
        <s v="235.55083200"/>
        <s v="171.91020800"/>
        <s v="87.66110400"/>
        <s v="190.67620800"/>
        <s v="229.91420800"/>
        <s v="76.96107200"/>
        <s v="78.06656000"/>
        <s v="86.37819200"/>
        <s v="88.15243200"/>
        <s v="76.59257600"/>
        <s v="94.03472000"/>
        <s v="1117.93514800"/>
        <s v="451.75227900"/>
        <s v="1568.61670000"/>
        <s v="1359.33746000"/>
        <s v="360.48436200"/>
        <s v="94.37064000"/>
        <s v="1629.81624000"/>
        <s v="1366.78338000"/>
        <s v="350.99567000"/>
        <s v="299.99208000"/>
        <s v="1186.21490000"/>
        <s v="100.16500000"/>
        <s v="733.39942000"/>
        <s v="2004.39074000"/>
        <s v="157.33120000"/>
        <s v="300.00776000"/>
        <s v="549.43798000"/>
        <s v="999.62408000"/>
        <s v="186.62688000"/>
        <s v="518.33232000"/>
        <s v="299.99376000"/>
        <s v="1000.92960000"/>
        <s v="1988.05269000"/>
        <s v="19.84359000"/>
        <s v="2019.95079000"/>
        <s v="2021.96442000"/>
        <s v="2000.06160000"/>
        <s v="2033.09811000"/>
        <s v="1119.26867000"/>
        <s v="855.69838000"/>
        <s v="57.65047000"/>
        <s v="424.65360000"/>
        <s v="1610.00000000"/>
        <s v="1999.99662000"/>
        <s v="370.24850000"/>
        <s v="201.73250000"/>
        <s v="472.93600000"/>
        <s v="299.78550000"/>
        <s v="688.26200000"/>
        <s v="1082.11950000"/>
        <s v="44.13150000"/>
        <s v="941.58225000"/>
        <s v="2069.89924000"/>
        <s v="586.50000000"/>
        <s v="553.85150000"/>
        <s v="273.34810000"/>
        <s v="123.75150000"/>
        <s v="370.66800000"/>
        <s v="79.56850000"/>
        <s v="84.90565000"/>
        <s v="143.34060000"/>
        <s v="2218.15500000"/>
        <s v="1084.83760000"/>
        <s v="56.05446000"/>
        <s v="121.88330000"/>
        <s v="29.98380000"/>
        <s v="300.17680000"/>
        <s v="61.23810000"/>
        <s v="70.72450000"/>
        <s v="53.85226000"/>
        <s v="59.06978000"/>
        <s v="82.04042000"/>
        <s v="56.56266000"/>
        <s v="69.03050000"/>
        <s v="71.97806000"/>
        <s v="73.07916000"/>
        <s v="53.78450000"/>
        <s v="57.59600000"/>
        <s v="2242.11130000"/>
        <s v="62.07480000"/>
        <s v="2312.45280000"/>
        <s v="88.77600000"/>
        <s v="83.57040000"/>
        <s v="173.39100000"/>
        <s v="227.22225000"/>
        <s v="32.38575000"/>
        <s v="161.31975000"/>
        <s v="805.46775000"/>
        <s v="435.00000000"/>
        <s v="117.23250000"/>
        <s v="23.49000000"/>
        <s v="13.48500000"/>
        <s v="498.29250000"/>
        <s v="2462.29272000"/>
        <s v="1494.05608000"/>
        <s v="607.20000000"/>
        <s v="363.51040000"/>
        <s v="1377.15610000"/>
        <s v="598.20000000"/>
        <s v="455.23020000"/>
        <s v="0.07868000"/>
        <s v="2433.08916000"/>
        <s v="2443.32320000"/>
        <s v="2445.77768000"/>
        <s v="0.09180000"/>
        <s v="270.25920000"/>
        <s v="744.51636000"/>
        <s v="59.81688000"/>
        <s v="116.93484000"/>
        <s v="415.48680000"/>
        <s v="905.34996000"/>
        <s v="23.03894000"/>
        <s v="170.16598000"/>
        <s v="671.20000000"/>
        <s v="226.53000000"/>
        <s v="125.14524000"/>
        <s v="502.27574000"/>
        <s v="529.39222000"/>
        <s v="267.30540000"/>
        <s v="586.97595000"/>
        <s v="638.00000000"/>
        <s v="319.00000000"/>
        <s v="271.62850000"/>
        <s v="93.14800000"/>
        <s v="331.40910000"/>
        <s v="59.73275000"/>
        <s v="313.07682000"/>
        <s v="32.30472000"/>
        <s v="161.52360000"/>
        <s v="807.56634000"/>
        <s v="39.67488000"/>
        <s v="198.39162000"/>
        <s v="212.97696000"/>
        <s v="291.72402000"/>
        <s v="338.20080000"/>
        <s v="49.23765000"/>
        <s v="702.53260000"/>
        <s v="69.42320000"/>
        <s v="514.48285000"/>
        <s v="69.38890000"/>
        <s v="21.78050000"/>
        <s v="458.57385000"/>
        <s v="397.19400000"/>
        <s v="105.47250000"/>
        <s v="31.39975000"/>
        <s v="992.06525000"/>
        <s v="794.31250000"/>
        <s v="500.56775000"/>
        <s v="72.13600000"/>
        <s v="2.73651000"/>
        <s v="70.01631000"/>
        <s v="215.46966000"/>
        <s v="574.63224000"/>
        <s v="286.40976000"/>
        <s v="178.67493000"/>
        <s v="114.39309000"/>
        <s v="200.47986000"/>
        <s v="69.92916000"/>
        <s v="181.60317000"/>
        <s v="116.01408000"/>
        <s v="94.55775000"/>
        <s v="70.62636000"/>
        <s v="174.19542000"/>
        <s v="2352.09018000"/>
        <s v="2349.06665000"/>
        <s v="2077.09200000"/>
        <s v="56.46600000"/>
        <s v="100.00800000"/>
        <s v="117.84600000"/>
        <s v="1143.77130000"/>
        <s v="408.65400000"/>
        <s v="409.53000000"/>
        <s v="10.79670000"/>
        <s v="137.25000000"/>
        <s v="658.80000000"/>
        <s v="97.37064000"/>
        <s v="64.47168000"/>
        <s v="325.41372000"/>
        <s v="1627.02432000"/>
        <s v="142.02810000"/>
        <s v="710.09622000"/>
        <s v="2681.30740000"/>
        <s v="211.35940000"/>
        <s v="2895.52914000"/>
        <s v="2626.31526000"/>
        <s v="238.85412000"/>
        <s v="99.00070000"/>
        <s v="147.38354000"/>
        <s v="44.23452000"/>
        <s v="255.82946000"/>
        <s v="494.06024000"/>
        <s v="299.69644000"/>
        <s v="300.25856000"/>
        <s v="32.23542000"/>
        <s v="161.13386000"/>
        <s v="740.50662000"/>
        <s v="491.83338000"/>
        <s v="2840.99772000"/>
        <s v="1329.36825000"/>
        <s v="756.82320000"/>
        <s v="218.11234000"/>
        <s v="277.20525000"/>
        <s v="262.34589000"/>
        <s v="2674.42896000"/>
        <s v="81.91680000"/>
        <s v="860.56796000"/>
        <s v="10.05168000"/>
        <s v="50.25840000"/>
        <s v="251.35044000"/>
        <s v="1256.69376000"/>
        <s v="330.18600000"/>
        <s v="2362.06160000"/>
        <s v="71.07700000"/>
        <s v="290.45520000"/>
        <s v="2505.25408000"/>
        <s v="221.06259000"/>
        <s v="1146.54960000"/>
        <s v="1572.19650000"/>
        <s v="2721.46710000"/>
        <s v="6.79820000"/>
        <s v="44.72500000"/>
        <s v="516.84210000"/>
        <s v="124.08504000"/>
        <s v="19.85790000"/>
        <s v="30.94970000"/>
        <s v="450.30919000"/>
        <s v="309.85480000"/>
        <s v="77.82150000"/>
        <s v="11.80740000"/>
        <s v="95.35370000"/>
        <s v="41.86260000"/>
        <s v="491.43830000"/>
        <s v="384.47399000"/>
        <s v="2608.76418000"/>
        <s v="0.14318000"/>
        <s v="323.08567000"/>
        <s v="329.17082000"/>
        <s v="715.90000000"/>
        <s v="378.49633000"/>
        <s v="379.49859000"/>
        <s v="368.68850000"/>
        <s v="185.70446000"/>
        <s v="19.70173000"/>
        <s v="300.09927000"/>
        <s v="303.82752000"/>
        <s v="497.10000000"/>
        <s v="59.76799000"/>
        <s v="974.74682000"/>
        <s v="31.04336000"/>
        <s v="1245.02260000"/>
        <s v="57.90608000"/>
        <s v="301.13116000"/>
        <s v="301.18700000"/>
        <s v="56.98472000"/>
        <s v="299.84684000"/>
        <s v="2264.33466000"/>
        <s v="2266.45897000"/>
        <s v="109.38368000"/>
        <s v="911.80321500"/>
        <s v="486.69100000"/>
        <s v="43.67845500"/>
        <s v="18.43651500"/>
        <s v="92.22382000"/>
        <s v="461.16034500"/>
        <s v="364.22867000"/>
        <s v="30.56316800"/>
        <s v="191.80160000"/>
        <s v="158.19462400"/>
        <s v="1676.59616000"/>
        <s v="349.41248000"/>
        <s v="2108.94125000"/>
        <s v="300.04575000"/>
        <s v="1937.66612000"/>
        <s v="140.77700000"/>
        <s v="300.28596000"/>
        <s v="2381.11650000"/>
        <s v="2347.38000000"/>
        <s v="861.36090000"/>
        <s v="1488.36300000"/>
        <s v="63.20325000"/>
        <s v="433.06329000"/>
        <s v="426.01680000"/>
        <s v="427.14639000"/>
        <s v="432.63297000"/>
        <s v="111.82941000"/>
        <s v="82.94418000"/>
        <s v="121.61919000"/>
        <s v="99.99561000"/>
        <s v="131.51655000"/>
        <s v="2332.27500000"/>
        <s v="2292.13800000"/>
        <s v="1590.82362000"/>
        <s v="703.60169000"/>
        <s v="2361.97150000"/>
        <s v="266.08608000"/>
        <s v="1396.44080000"/>
        <s v="701.80851000"/>
        <s v="2276.62636000"/>
        <s v="106.03140000"/>
        <s v="698.97618000"/>
        <s v="299.58159000"/>
        <s v="427.77000000"/>
        <s v="299.62912000"/>
        <s v="95.20259000"/>
        <s v="299.77171000"/>
        <s v="48.24295000"/>
        <s v="215.88126000"/>
        <s v="2262.24360000"/>
        <s v="78.47440000"/>
        <s v="300.99883000"/>
        <s v="100.48471000"/>
        <s v="98.52692000"/>
        <s v="110.27366000"/>
        <s v="12.29310000"/>
        <s v="17.93882000"/>
        <s v="110.86555000"/>
        <s v="88.96562000"/>
        <s v="28.72943000"/>
        <s v="364.64977000"/>
        <s v="75.98957000"/>
        <s v="365.60590000"/>
        <s v="667.75302000"/>
        <s v="2226.19828000"/>
        <s v="68.05712000"/>
        <s v="2296.54675000"/>
        <s v="2269.65612000"/>
        <s v="973.59986000"/>
        <s v="299.99970000"/>
        <s v="998.32095000"/>
        <s v="2214.67914000"/>
        <s v="881.26056000"/>
        <s v="1331.77746000"/>
        <s v="1029.55768000"/>
        <s v="648.85888000"/>
        <s v="299.45876000"/>
        <s v="299.97911000"/>
        <s v="2283.99600000"/>
        <s v="1207.92642000"/>
        <s v="1156.81869000"/>
        <s v="2365.90300000"/>
        <s v="456.03725000"/>
        <s v="227.35000000"/>
        <s v="1489.00609000"/>
        <s v="225.70000000"/>
        <s v="80.93602000"/>
        <s v="343.51540000"/>
        <s v="219.51582000"/>
        <s v="460.42800000"/>
        <s v="135.32972000"/>
        <s v="135.37486000"/>
        <s v="135.42000000"/>
        <s v="168.73332000"/>
        <s v="270.84000000"/>
        <s v="10.74744000"/>
        <s v="170.93952000"/>
        <s v="2178.20448000"/>
        <s v="1777.18056000"/>
        <s v="236.92865000"/>
        <s v="348.02212000"/>
        <s v="2056.33395000"/>
        <s v="167.16168000"/>
        <s v="224.77490000"/>
        <s v="165.60390000"/>
        <s v="374.50000000"/>
        <s v="1456.31815000"/>
        <s v="67.84470000"/>
        <s v="300.00080000"/>
        <s v="1837.47060000"/>
        <s v="12.31890000"/>
        <s v="1739.17960000"/>
        <s v="121.32120000"/>
        <s v="339.23047200"/>
        <s v="1496.68354800"/>
        <s v="124.87532400"/>
        <s v="268.75644400"/>
        <s v="338.97925600"/>
        <s v="543.21954400"/>
        <s v="546.16598400"/>
        <s v="82.37899600"/>
        <s v="569.07888800"/>
        <s v="75.08222400"/>
        <s v="43.10468400"/>
        <s v="16.89500000"/>
        <s v="16.91000000"/>
        <s v="299.37056000"/>
        <s v="761.41880000"/>
        <s v="99.83296000"/>
        <s v="102.47956000"/>
        <s v="805.20800000"/>
        <s v="199.62251700"/>
        <s v="1870.75343900"/>
        <s v="48.68543400"/>
        <s v="122.64046200"/>
        <s v="106.59085500"/>
        <s v="102.05403600"/>
        <s v="1626.10000000"/>
        <s v="1193.04578800"/>
        <s v="446.46046000"/>
        <s v="45.63480000"/>
        <s v="322.94226800"/>
        <s v="605.86572000"/>
        <s v="231.62117000"/>
        <s v="231.58780000"/>
        <s v="231.52106000"/>
        <s v="134.82030000"/>
        <s v="239.60520000"/>
        <s v="249.97860000"/>
        <s v="386.83290000"/>
        <s v="754.34280000"/>
        <s v="524.92623600"/>
        <s v="311.69394600"/>
        <s v="311.62641400"/>
        <s v="311.59264800"/>
        <s v="300.51740000"/>
        <s v="985.58591400"/>
        <s v="284.80822200"/>
        <s v="491.75591400"/>
        <s v="611.90575600"/>
        <s v="432.47849600"/>
        <s v="1476.88268000"/>
        <s v="434.33205400"/>
        <s v="13.01241600"/>
        <s v="430.11500800"/>
        <s v="439.21312000"/>
        <s v="439.24838400"/>
        <s v="439.28364800"/>
        <s v="170.47726500"/>
        <s v="1513.03090000"/>
        <s v="420.28840000"/>
        <s v="1419.37550000"/>
        <s v="120.45000000"/>
        <s v="384.85600000"/>
        <s v="1355.79758400"/>
        <s v="570.78259200"/>
        <s v="321.05488800"/>
        <s v="515.16168200"/>
        <s v="515.08907800"/>
        <s v="515.05277600"/>
        <s v="214.20700000"/>
        <s v="25.09850000"/>
        <s v="400.86600000"/>
        <s v="398.94900000"/>
        <s v="211.08300000"/>
        <s v="50.16150000"/>
        <s v="94.77580000"/>
        <s v="473.09514000"/>
        <s v="471.11818600"/>
        <s v="138.07648400"/>
        <s v="411.89888600"/>
        <s v="165.73762800"/>
        <s v="411.82247400"/>
        <s v="411.74606200"/>
        <s v="2000.50062000"/>
        <s v="11.88020000"/>
        <s v="195.18462100"/>
        <s v="229.52088400"/>
        <s v="178.57153500"/>
        <s v="229.32948900"/>
        <s v="191.39500000"/>
        <s v="229.21465200"/>
        <s v="149.93884300"/>
        <s v="229.09981500"/>
        <s v="191.76276000"/>
        <s v="37.37360000"/>
        <s v="297.64960000"/>
        <s v="278.62800000"/>
        <s v="240.02680000"/>
        <s v="153.66080000"/>
        <s v="773.76000000"/>
        <s v="88.07720000"/>
        <s v="83.17920000"/>
        <s v="65.12480000"/>
        <s v="2004.84353000"/>
        <s v="14.03990000"/>
        <s v="10.00000000"/>
        <s v="18.34790400"/>
        <s v="63.32575200"/>
        <s v="80.85000000"/>
        <s v="10.16400000"/>
        <s v="318.85700000"/>
        <s v="652.30550000"/>
        <s v="18.09500000"/>
        <s v="164.20250000"/>
        <s v="90.51350000"/>
        <s v="299.02950000"/>
        <s v="448.87150000"/>
        <s v="1285.54714000"/>
        <s v="164.52239600"/>
        <s v="164.48401000"/>
        <s v="204.25190600"/>
        <s v="14.81352200"/>
        <s v="111.15060000"/>
        <s v="150.79020000"/>
        <s v="1457.91690000"/>
        <s v="280.27230000"/>
        <s v="384.03831600"/>
        <s v="307.49427500"/>
        <s v="1134.30900000"/>
        <s v="4.99364000"/>
        <s v="371.53468000"/>
        <s v="405.97900000"/>
        <s v="1002.81728000"/>
        <s v="42.34764000"/>
        <s v="542.34627700"/>
        <s v="177.41332400"/>
        <s v="312.87594800"/>
        <s v="13.15726500"/>
        <s v="174.17167900"/>
        <s v="12.08463600"/>
        <s v="1090.89489600"/>
        <s v="685.27680000"/>
        <s v="696.81920000"/>
        <s v="126.67200000"/>
        <s v="224.64960000"/>
        <s v="220.08000000"/>
        <s v="141.82560000"/>
        <s v="139.45120000"/>
        <s v="107.78880000"/>
        <s v="97.24960000"/>
        <s v="122.64000000"/>
        <s v="1879.06480200"/>
        <s v="1959.02407000"/>
        <s v="273.16363500"/>
        <s v="58.42939500"/>
        <s v="28.30932000"/>
        <s v="54.10962000"/>
        <s v="404.88718500"/>
        <s v="23.33862000"/>
        <s v="54.08595000"/>
        <s v="445.13802000"/>
        <s v="75.74400000"/>
        <s v="54.01494000"/>
        <s v="489.75597000"/>
        <s v="136.40273400"/>
        <s v="451.31322600"/>
        <s v="65.67664000"/>
        <s v="717.19115800"/>
        <s v="379.04643000"/>
        <s v="59.49134000"/>
        <s v="56.11754000"/>
        <s v="1867.11244800"/>
        <s v="999.59126700"/>
        <s v="111.51866200"/>
        <s v="129.87491000"/>
        <s v="120.47401600"/>
        <s v="618.26308000"/>
        <s v="1.60045700"/>
        <s v="108.68286000"/>
        <s v="113.25580500"/>
        <s v="283.73007000"/>
        <s v="507.11828700"/>
        <s v="409.24322400"/>
        <s v="217.96311600"/>
        <s v="340.11129600"/>
        <s v="2018.20757600"/>
        <s v="497.32302200"/>
        <s v="73.03396100"/>
        <s v="471.09875400"/>
        <s v="495.84295600"/>
        <s v="354.97611100"/>
        <s v="69.16702800"/>
        <s v="58.78572000"/>
        <s v="46.54375900"/>
        <s v="139.89297500"/>
        <s v="57.18871000"/>
        <s v="471.82610000"/>
        <s v="333.21329600"/>
        <s v="159.65483800"/>
        <s v="286.03216600"/>
        <s v="302.04470000"/>
        <s v="24.00900000"/>
        <s v="74.64886400"/>
        <s v="96.61110600"/>
        <s v="96.26972400"/>
        <s v="94.50591700"/>
        <s v="89.72656900"/>
        <s v="45.29001200"/>
        <s v="90.52312700"/>
        <s v="100.02492600"/>
        <s v="482.14517800"/>
      </sharedItems>
    </cacheField>
    <cacheField name="Fee" numFmtId="0">
      <sharedItems count="589">
        <s v="0.22605"/>
        <s v="0.415"/>
        <s v="0.1"/>
        <s v="0.01"/>
        <s v="0.2513"/>
        <s v="0.3117"/>
        <s v="0.0346"/>
        <s v="0.2993"/>
        <s v="0.0275"/>
        <s v="0.0268"/>
        <s v="2.4605"/>
        <s v="1.5737"/>
        <s v="1.052"/>
        <s v="0.2997"/>
        <s v="0.033"/>
        <s v="3.9412"/>
        <s v="0.9144"/>
        <s v="0.395"/>
        <s v="0.3262"/>
        <s v="1.7368"/>
        <s v="0.9989"/>
        <s v="0.3131"/>
        <s v="0.2678"/>
        <s v="0.5427"/>
        <s v="0.0164"/>
        <s v="0.4075"/>
        <s v="3.5085"/>
        <s v="1.1526"/>
        <s v="3.5955"/>
        <s v="1.558"/>
        <s v="0.42515"/>
        <s v="0.0155"/>
        <s v="0.0846"/>
        <s v="0.0796"/>
        <s v="0.178"/>
        <s v="0.2356"/>
        <s v="0.1719"/>
        <s v="0.0877"/>
        <s v="0.1907"/>
        <s v="0.2299"/>
        <s v="0.077"/>
        <s v="0.0781"/>
        <s v="0.0864"/>
        <s v="0.0882"/>
        <s v="0.0766"/>
        <s v="0.094"/>
        <s v="0.92644"/>
        <s v="0.37437"/>
        <s v="1.5686"/>
        <s v="0.4043"/>
        <s v="0.10722"/>
        <s v="0.0944"/>
        <s v="1.6298"/>
        <s v="7.7526"/>
        <s v="1.9909"/>
        <s v="1.7016"/>
        <s v="1.1862"/>
        <s v="0.1002"/>
        <s v="0.7334"/>
        <s v="11.6062"/>
        <s v="0.1573"/>
        <s v="0.3"/>
        <s v="0.5494"/>
        <s v="0.9996"/>
        <s v="1.1782"/>
        <s v="3.2723"/>
        <s v="1.8939"/>
        <s v="6.319"/>
        <s v="1.9881"/>
        <s v="0.0198"/>
        <s v="12.5697"/>
        <s v="2.022"/>
        <s v="10.8699"/>
        <s v="2.0331"/>
        <s v="6.9563"/>
        <s v="5.3182"/>
        <s v="0.3583"/>
        <s v="0.4247"/>
        <s v="1.61"/>
        <s v="12.6502"/>
        <s v="0.3702"/>
        <s v="0.2017"/>
        <s v="0.4729"/>
        <s v="0.2998"/>
        <s v="0.6883"/>
        <s v="6.8706"/>
        <s v="0.2802"/>
        <s v="5.9783"/>
        <s v="2.0699"/>
        <s v="3"/>
        <s v="2.833"/>
        <s v="1.3982"/>
        <s v="0.633"/>
        <s v="1.896"/>
        <s v="0.407"/>
        <s v="0.4343"/>
        <s v="0.7332"/>
        <s v="2.2182"/>
        <s v="6.404"/>
        <s v="0.3309"/>
        <s v="0.7195"/>
        <s v="0.177"/>
        <s v="1.772"/>
        <s v="0.3615"/>
        <s v="0.4175"/>
        <s v="0.3179"/>
        <s v="0.3487"/>
        <s v="0.4843"/>
        <s v="0.3339"/>
        <s v="0.4249"/>
        <s v="0.4314"/>
        <s v="0.3175"/>
        <s v="0.34"/>
        <s v="2.2421"/>
        <s v="0.0621"/>
        <s v="10.7058"/>
        <s v="0.411"/>
        <s v="0.3869"/>
        <s v="0.1734"/>
        <s v="0.2272"/>
        <s v="0.0324"/>
        <s v="0.1613"/>
        <s v="0.8055"/>
        <s v="0.435"/>
        <s v="0.1172"/>
        <s v="0.0235"/>
        <s v="0.0135"/>
        <s v="0.4983"/>
        <s v="11.4472"/>
        <s v="1.4941"/>
        <s v="0.6072"/>
        <s v="0.3635"/>
        <s v="6.9065"/>
        <s v="2.283"/>
        <s v="0.00000207"/>
        <s v="2.4331"/>
        <s v="12.9964"/>
        <s v="2.4458"/>
        <s v="0.0000024"/>
        <s v="1.472"/>
        <s v="4.0551"/>
        <s v="0.3258"/>
        <s v="0.6369"/>
        <s v="2.263"/>
        <s v="4.9311"/>
        <s v="0.023"/>
        <s v="0.1702"/>
        <s v="0.6712"/>
        <s v="0.2265"/>
        <s v="0.1251"/>
        <s v="0.5023"/>
        <s v="0.5294"/>
        <s v="0.2673"/>
        <s v="3.6801"/>
        <s v="4"/>
        <s v="2"/>
        <s v="1.703"/>
        <s v="0.584"/>
        <s v="2.0778"/>
        <s v="0.3745"/>
        <s v="0.0323"/>
        <s v="0.1615"/>
        <s v="0.8076"/>
        <s v="0.0397"/>
        <s v="0.1984"/>
        <s v="0.213"/>
        <s v="0.2917"/>
        <s v="0.3382"/>
        <s v="0.2871"/>
        <s v="4.0964"/>
        <s v="0.4048"/>
        <s v="2.9999"/>
        <s v="0.4046"/>
        <s v="0.127"/>
        <s v="2.6739"/>
        <s v="2.316"/>
        <s v="0.615"/>
        <s v="0.0314"/>
        <s v="0.9921"/>
        <s v="0.7943"/>
        <s v="0.5006"/>
        <s v="0.0721"/>
        <s v="0.0157"/>
        <s v="0.4017"/>
        <s v="1.2362"/>
        <s v="3.2968"/>
        <s v="1.6432"/>
        <s v="1.0251"/>
        <s v="0.6563"/>
        <s v="1.1502"/>
        <s v="0.4012"/>
        <s v="1.0419"/>
        <s v="0.6656"/>
        <s v="0.5425"/>
        <s v="0.4052"/>
        <s v="0.9994"/>
        <s v="2.3521"/>
        <s v="13.4617"/>
        <s v="2.0771"/>
        <s v="0.0565"/>
        <s v="0.1178"/>
        <s v="5.2227"/>
        <s v="1.866"/>
        <s v="1.87"/>
        <s v="0.0493"/>
        <s v="0.625"/>
        <s v="0.4434"/>
        <s v="0.0645"/>
        <s v="0.3254"/>
        <s v="1.627"/>
        <s v="0.142"/>
        <s v="0.7101"/>
        <s v="12.0238"/>
        <s v="0.9478"/>
        <s v="2.8955"/>
        <s v="11.4287"/>
        <s v="1.0394"/>
        <s v="0.431"/>
        <s v="0.1474"/>
        <s v="0.0442"/>
        <s v="0.2558"/>
        <s v="0.4941"/>
        <s v="0.3003"/>
        <s v="0.0322"/>
        <s v="0.1611"/>
        <s v="0.7405"/>
        <s v="0.4918"/>
        <s v="13.7379"/>
        <s v="1.3294"/>
        <s v="0.7568"/>
        <s v="0.2181"/>
        <s v="0.2772"/>
        <s v="0.2623"/>
        <s v="13.8428"/>
        <s v="0.424"/>
        <s v="0.8606"/>
        <s v="0.0101"/>
        <s v="0.0503"/>
        <s v="0.2514"/>
        <s v="1.2567"/>
        <s v="0.3302"/>
        <s v="12.296"/>
        <s v="0.37"/>
        <s v="1.512"/>
        <s v="2.5053"/>
        <s v="0.2211"/>
        <s v="6.0664"/>
        <s v="8.3185"/>
        <s v="2.7215"/>
        <s v="0.038"/>
        <s v="0.25"/>
        <s v="2.889"/>
        <s v="0.6936"/>
        <s v="0.111"/>
        <s v="0.173"/>
        <s v="2.5171"/>
        <s v="1.732"/>
        <s v="0.066"/>
        <s v="0.533"/>
        <s v="0.234"/>
        <s v="2.747"/>
        <s v="2.1491"/>
        <s v="2.6088"/>
        <s v="0.0000033"/>
        <s v="0.4513"/>
        <s v="0.4598"/>
        <s v="1"/>
        <s v="0.5287"/>
        <s v="0.5301"/>
        <s v="0.515"/>
        <s v="0.2594"/>
        <s v="0.0197"/>
        <s v="0.3001"/>
        <s v="0.3038"/>
        <s v="0.4971"/>
        <s v="0.0598"/>
        <s v="0.9747"/>
        <s v="0.031"/>
        <s v="8.9185"/>
        <s v="0.4148"/>
        <s v="2.1571"/>
        <s v="2.1575"/>
        <s v="0.4082"/>
        <s v="2.1479"/>
        <s v="2.2643"/>
        <s v="3.6847"/>
        <s v="0.1792"/>
        <s v="0.9118"/>
        <s v="0.4867"/>
        <s v="0.0437"/>
        <s v="0.0184"/>
        <s v="0.0922"/>
        <s v="0.4612"/>
        <s v="0.3642"/>
        <s v="0.00733"/>
        <s v="0.046"/>
        <s v="0.03794"/>
        <s v="0.4021"/>
        <s v="0.0838"/>
        <s v="2.1089"/>
        <s v="3.3722"/>
        <s v="0.245"/>
        <s v="0.5226"/>
        <s v="2.3811"/>
        <s v="4.2"/>
        <s v="0.8614"/>
        <s v="1.4884"/>
        <s v="0.1175"/>
        <s v="0.8051"/>
        <s v="0.792"/>
        <s v="0.7941"/>
        <s v="0.8043"/>
        <s v="0.2079"/>
        <s v="0.1542"/>
        <s v="0.2261"/>
        <s v="0.1859"/>
        <s v="0.2445"/>
        <s v="2.3323"/>
        <s v="4.2447"/>
        <s v="1.5908"/>
        <s v="0.7036"/>
        <s v="4.4149"/>
        <s v="0.2661"/>
        <s v="1.3964"/>
        <s v="0.7018"/>
        <s v="4.2191"/>
        <s v="0.1965"/>
        <s v="0.699"/>
        <s v="0.2996"/>
        <s v="0.4278"/>
        <s v="0.0952"/>
        <s v="0.0482"/>
        <s v="0.2159"/>
        <s v="4.8546"/>
        <s v="0.1684"/>
        <s v="0.301"/>
        <s v="0.1005"/>
        <s v="0.0985"/>
        <s v="0.1103"/>
        <s v="0.0123"/>
        <s v="0.0179"/>
        <s v="0.1109"/>
        <s v="0.089"/>
        <s v="0.0287"/>
        <s v="0.3646"/>
        <s v="0.076"/>
        <s v="0.3656"/>
        <s v="0.6678"/>
        <s v="4.9982"/>
        <s v="0.1528"/>
        <s v="2.2965"/>
        <s v="5.2188"/>
        <s v="0.9736"/>
        <s v="0.9983"/>
        <s v="5.1053"/>
        <s v="0.8813"/>
        <s v="1.3318"/>
        <s v="2.2798"/>
        <s v="1.4368"/>
        <s v="0.6634"/>
        <s v="0.6647"/>
        <s v="2.284"/>
        <s v="2.6542"/>
        <s v="2.5419"/>
        <s v="2.3659"/>
        <s v="1.0025"/>
        <s v="0.5"/>
        <s v="3.2747"/>
        <s v="0.2257"/>
        <s v="0.0809"/>
        <s v="0.3435"/>
        <s v="0.2195"/>
        <s v="0.4604"/>
        <s v="0.1353"/>
        <s v="0.1354"/>
        <s v="0.1687"/>
        <s v="0.2708"/>
        <s v="0.0253"/>
        <s v="0.4024"/>
        <s v="5.1276"/>
        <s v="1.7772"/>
        <s v="0.2369"/>
        <s v="0.348"/>
        <s v="5.2659"/>
        <s v="0.4284"/>
        <s v="0.2248"/>
        <s v="0.1656"/>
        <s v="1.4563"/>
        <s v="0.1815"/>
        <s v="0.803"/>
        <s v="4.9196"/>
        <s v="1.7392"/>
        <s v="0.1213"/>
        <s v="0.08386"/>
        <s v="0.36999"/>
        <s v="0.03087"/>
        <s v="0.06644"/>
        <s v="0.339"/>
        <s v="0.5432"/>
        <s v="0.5462"/>
        <s v="0.0824"/>
        <s v="0.5691"/>
        <s v="0.0751"/>
        <s v="0.0431"/>
        <s v="0.0169"/>
        <s v="0.18664"/>
        <s v="0.4747"/>
        <s v="0.06224"/>
        <s v="0.06389"/>
        <s v="0.502"/>
        <s v="0.1996"/>
        <s v="1.8708"/>
        <s v="0.02994"/>
        <s v="0.07542"/>
        <s v="0.06555"/>
        <s v="0.06276"/>
        <s v="1.193"/>
        <s v="0.4465"/>
        <s v="0.0456"/>
        <s v="0.3229"/>
        <s v="0.18156"/>
        <s v="0.06941"/>
        <s v="0.0694"/>
        <s v="0.06938"/>
        <s v="0.1348"/>
        <s v="0.2396"/>
        <s v="0.3868"/>
        <s v="0.7543"/>
        <s v="0.15546"/>
        <s v="0.09231"/>
        <s v="0.09229"/>
        <s v="0.09228"/>
        <s v="0.9856"/>
        <s v="0.2848"/>
        <s v="0.17171"/>
        <s v="0.12136"/>
        <s v="1.4769"/>
        <s v="0.00369"/>
        <s v="0.12197"/>
        <s v="0.12455"/>
        <s v="0.12456"/>
        <s v="0.12457"/>
        <s v="0.04835"/>
        <s v="1.513"/>
        <s v="0.4203"/>
        <s v="0.38887"/>
        <s v="0.10544"/>
        <s v="1.3558"/>
        <s v="0.5708"/>
        <s v="0.08844"/>
        <s v="0.14191"/>
        <s v="0.14189"/>
        <s v="0.14188"/>
        <s v="0.2142"/>
        <s v="0.0251"/>
        <s v="0.4009"/>
        <s v="0.3989"/>
        <s v="0.2111"/>
        <s v="0.0502"/>
        <s v="0.0948"/>
        <s v="0.4731"/>
        <s v="0.12331"/>
        <s v="0.03614"/>
        <s v="0.10781"/>
        <s v="0.04338"/>
        <s v="0.10779"/>
        <s v="0.10777"/>
        <s v="2.0005"/>
        <s v="0.0119"/>
        <s v="0.05099"/>
        <s v="0.05996"/>
        <s v="0.04665"/>
        <s v="0.05991"/>
        <s v="0.05"/>
        <s v="0.05988"/>
        <s v="0.03917"/>
        <s v="0.05985"/>
        <s v="0.0501"/>
        <s v="0.0374"/>
        <s v="0.2976"/>
        <s v="0.2786"/>
        <s v="0.24"/>
        <s v="0.1537"/>
        <s v="0.7738"/>
        <s v="0.0881"/>
        <s v="0.0832"/>
        <s v="0.0651"/>
        <s v="1.62863"/>
        <s v="0.014"/>
        <s v="12.5"/>
        <s v="0.0183"/>
        <s v="0.0633"/>
        <s v="0.0102"/>
        <s v="0.3189"/>
        <s v="0.6523"/>
        <s v="0.0181"/>
        <s v="0.1642"/>
        <s v="0.0905"/>
        <s v="0.299"/>
        <s v="0.4489"/>
        <s v="0.3349"/>
        <s v="0.04286"/>
        <s v="0.04285"/>
        <s v="0.05321"/>
        <s v="0.00386"/>
        <s v="0.1112"/>
        <s v="0.1508"/>
        <s v="1.4579"/>
        <s v="0.2803"/>
        <s v="0.11541"/>
        <s v="0.09241"/>
        <s v="0.34373"/>
        <s v="0.005"/>
        <s v="0.3715"/>
        <s v="0.406"/>
        <s v="1.0028"/>
        <s v="0.0423"/>
        <s v="0.14221"/>
        <s v="0.04652"/>
        <s v="0.08204"/>
        <s v="0.00345"/>
        <s v="0.04567"/>
        <s v="0.00318"/>
        <s v="1.0909"/>
        <s v="0.6853"/>
        <s v="0.62216"/>
        <s v="0.1131"/>
        <s v="0.20058"/>
        <s v="0.12663"/>
        <s v="0.12451"/>
        <s v="0.09624"/>
        <s v="0.08683"/>
        <s v="0.1095"/>
        <s v="1.8791"/>
        <s v="0.71354"/>
        <s v="0.2732"/>
        <s v="0.0584"/>
        <s v="0.0283"/>
        <s v="0.0541"/>
        <s v="0.4049"/>
        <s v="0.0233"/>
        <s v="0.4451"/>
        <s v="0.0757"/>
        <s v="0.054"/>
        <s v="0.4898"/>
        <s v="0.12129"/>
        <s v="0.40131"/>
        <s v="0.63773"/>
        <s v="0.33705"/>
        <s v="0.0529"/>
        <s v="0.0499"/>
        <s v="1.8671"/>
        <s v="0.44871"/>
        <s v="0.05006"/>
        <s v="0.0583"/>
        <s v="0.05408"/>
        <s v="0.2819"/>
        <s v="0.0016"/>
        <s v="0.1087"/>
        <s v="0.1133"/>
        <s v="0.2837"/>
        <s v="0.5071"/>
        <s v="0.4092"/>
        <s v="0.218"/>
        <s v="0.3401"/>
        <s v="0.75416"/>
        <s v="0.4973"/>
        <s v="0.073"/>
        <s v="0.4711"/>
        <s v="0.4958"/>
        <s v="0.355"/>
        <s v="0.0692"/>
        <s v="0.0588"/>
        <s v="0.06047"/>
        <s v="0.18175"/>
        <s v="0.0743"/>
        <s v="0.613"/>
        <s v="0.43342"/>
        <s v="0.20678"/>
        <s v="0.37046"/>
        <s v="0.302"/>
        <s v="0.024"/>
        <s v="0.0746"/>
        <s v="0.0966"/>
        <s v="0.0963"/>
        <s v="0.0945"/>
        <s v="0.0897"/>
        <s v="0.0453"/>
        <s v="0.4821"/>
      </sharedItems>
    </cacheField>
    <cacheField name="Fee Coin" numFmtId="0">
      <sharedItems count="11">
        <s v="HNT"/>
        <s v="USD"/>
        <s v="XRP"/>
        <s v="UNI"/>
        <s v="XLM"/>
        <s v="ADA"/>
        <s v="BNB"/>
        <s v="OMG"/>
        <s v="VTHO"/>
        <s v="WAVES"/>
        <s v="SOL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4284.510298842593" createdVersion="3" refreshedVersion="3" minRefreshableVersion="3" recordCount="629">
  <cacheSource type="worksheet">
    <worksheetSource ref="A1:H630" sheet="Sheet3"/>
  </cacheSource>
  <cacheFields count="8">
    <cacheField name="Date(UTC)" numFmtId="0">
      <sharedItems count="432">
        <s v="2020-12-29 03:10:28"/>
        <s v="2020-12-29 03:10:14"/>
        <s v="2020-12-29 03:05:46"/>
        <s v="2020-12-29 01:10:34"/>
        <s v="2020-12-29 00:46:27"/>
        <s v="2020-12-29 00:46:21"/>
        <s v="2020-12-25 16:43:14"/>
        <s v="2020-12-25 14:53:10"/>
        <s v="2020-12-25 00:11:19"/>
        <s v="2020-12-24 23:46:51"/>
        <s v="2020-12-23 23:02:25"/>
        <s v="2020-12-23 23:02:24"/>
        <s v="2020-12-23 23:02:23"/>
        <s v="2020-12-23 21:11:52"/>
        <s v="2020-12-23 21:11:49"/>
        <s v="2020-12-23 21:11:44"/>
        <s v="2020-12-23 12:05:24"/>
        <s v="2020-12-23 11:42:09"/>
        <s v="2020-12-22 21:50:55"/>
        <s v="2020-12-22 21:46:30"/>
        <s v="2020-12-21 17:20:25"/>
        <s v="2020-12-21 12:55:07"/>
        <s v="2020-12-21 12:55:06"/>
        <s v="2020-12-21 12:54:02"/>
        <s v="2020-12-21 12:42:19"/>
        <s v="2020-12-21 12:42:18"/>
        <s v="2020-12-21 12:42:17"/>
        <s v="2020-12-21 12:42:16"/>
        <s v="2020-12-21 12:42:15"/>
        <s v="2020-12-21 12:42:14"/>
        <s v="2020-12-21 12:42:12"/>
        <s v="2020-12-21 12:41:04"/>
        <s v="2020-12-21 12:41:03"/>
        <s v="2020-12-21 12:41:02"/>
        <s v="2020-12-11 04:39:36"/>
        <s v="2020-12-11 04:19:41"/>
        <s v="2020-12-11 01:23:58"/>
        <s v="2020-12-09 15:01:22"/>
        <s v="2020-12-08 23:00:13"/>
        <s v="2020-12-08 23:00:11"/>
        <s v="2020-12-06 23:16:02"/>
        <s v="2020-12-06 23:16:01"/>
        <s v="2020-12-06 22:16:23"/>
        <s v="2020-12-06 22:16:19"/>
        <s v="2020-12-06 22:16:06"/>
        <s v="2020-12-05 21:12:56"/>
        <s v="2020-12-05 20:57:56"/>
        <s v="2020-12-05 14:27:05"/>
        <s v="2020-12-05 12:00:39"/>
        <s v="2020-12-05 12:00:30"/>
        <s v="2020-12-04 02:49:19"/>
        <s v="2020-12-04 02:36:18"/>
        <s v="2020-12-03 11:50:02"/>
        <s v="2020-12-03 10:21:54"/>
        <s v="2020-12-03 00:14:00"/>
        <s v="2020-12-03 00:13:51"/>
        <s v="2020-12-03 00:11:45"/>
        <s v="2020-12-02 13:58:24"/>
        <s v="2020-12-01 23:12:53"/>
        <s v="2020-12-01 23:12:52"/>
        <s v="2020-12-01 23:12:46"/>
        <s v="2020-12-01 18:04:25"/>
        <s v="2020-12-01 18:04:24"/>
        <s v="2020-12-01 12:58:26"/>
        <s v="2020-12-01 11:35:11"/>
        <s v="2020-12-01 11:35:10"/>
        <s v="2020-12-01 11:35:08"/>
        <s v="2020-12-01 11:34:01"/>
        <s v="2020-12-01 11:26:12"/>
        <s v="2020-11-30 17:35:04"/>
        <s v="2020-11-30 17:35:03"/>
        <s v="2020-11-30 17:35:02"/>
        <s v="2020-11-30 17:35:01"/>
        <s v="2020-11-30 17:34:55"/>
        <s v="2020-11-30 17:34:24"/>
        <s v="2020-11-30 17:34:16"/>
        <s v="2020-11-30 17:34:15"/>
        <s v="2020-11-30 17:34:14"/>
        <s v="2020-11-30 17:33:33"/>
        <s v="2020-11-30 17:33:32"/>
        <s v="2020-11-30 17:33:10"/>
        <s v="2020-11-30 16:39:48"/>
        <s v="2020-11-28 01:02:28"/>
        <s v="2020-11-28 01:02:19"/>
        <s v="2020-11-28 01:02:06"/>
        <s v="2020-11-28 00:56:34"/>
        <s v="2020-11-28 00:56:06"/>
        <s v="2020-11-28 00:56:05"/>
        <s v="2020-11-28 00:56:04"/>
        <s v="2020-11-28 00:56:03"/>
        <s v="2020-11-28 00:56:02"/>
        <s v="2020-11-28 00:54:14"/>
        <s v="2020-11-28 00:18:55"/>
        <s v="2020-11-28 00:18:54"/>
        <s v="2020-11-27 23:27:05"/>
        <s v="2020-11-27 23:27:04"/>
        <s v="2020-11-27 23:27:01"/>
        <s v="2020-11-27 23:24:08"/>
        <s v="2020-11-27 06:10:28"/>
        <s v="2020-11-27 05:38:36"/>
        <s v="2020-11-27 04:41:34"/>
        <s v="2020-11-27 01:37:25"/>
        <s v="2020-11-27 01:37:23"/>
        <s v="2020-11-27 01:37:22"/>
        <s v="2020-11-26 22:21:56"/>
        <s v="2020-11-26 22:21:51"/>
        <s v="2020-11-26 22:21:39"/>
        <s v="2020-11-26 22:21:29"/>
        <s v="2020-11-26 22:21:26"/>
        <s v="2020-11-26 22:21:16"/>
        <s v="2020-11-26 22:20:47"/>
        <s v="2020-11-26 22:20:37"/>
        <s v="2020-11-26 14:24:04"/>
        <s v="2020-11-26 14:24:02"/>
        <s v="2020-11-26 14:24:01"/>
        <s v="2020-11-26 14:24:00"/>
        <s v="2020-11-26 13:34:00"/>
        <s v="2020-11-26 13:33:58"/>
        <s v="2020-11-26 13:33:47"/>
        <s v="2020-11-26 13:09:29"/>
        <s v="2020-11-26 13:09:28"/>
        <s v="2020-11-26 07:29:55"/>
        <s v="2020-11-26 07:29:54"/>
        <s v="2020-11-26 07:29:40"/>
        <s v="2020-11-26 07:29:39"/>
        <s v="2020-11-26 05:45:13"/>
        <s v="2020-11-26 05:43:34"/>
        <s v="2020-11-26 05:43:29"/>
        <s v="2020-11-26 03:48:45"/>
        <s v="2020-11-26 03:48:44"/>
        <s v="2020-11-26 03:48:42"/>
        <s v="2020-11-26 03:48:41"/>
        <s v="2020-11-26 03:48:40"/>
        <s v="2020-11-26 03:48:39"/>
        <s v="2020-11-26 03:48:35"/>
        <s v="2020-11-26 03:10:10"/>
        <s v="2020-11-26 03:08:49"/>
        <s v="2020-11-26 03:05:37"/>
        <s v="2020-11-25 16:35:11"/>
        <s v="2020-11-25 16:35:09"/>
        <s v="2020-11-25 16:34:35"/>
        <s v="2020-11-25 16:34:09"/>
        <s v="2020-11-25 16:34:05"/>
        <s v="2020-11-25 16:22:13"/>
        <s v="2020-11-25 16:22:12"/>
        <s v="2020-11-25 16:14:37"/>
        <s v="2020-11-25 16:14:21"/>
        <s v="2020-11-25 15:58:39"/>
        <s v="2020-11-25 15:39:33"/>
        <s v="2020-11-25 14:17:14"/>
        <s v="2020-11-25 14:17:13"/>
        <s v="2020-11-25 14:17:11"/>
        <s v="2020-11-25 14:17:06"/>
        <s v="2020-11-25 14:17:05"/>
        <s v="2020-11-25 14:17:04"/>
        <s v="2020-11-25 06:31:16"/>
        <s v="2020-11-25 06:22:16"/>
        <s v="2020-11-25 05:57:25"/>
        <s v="2020-11-25 05:50:09"/>
        <s v="2020-11-25 05:50:08"/>
        <s v="2020-11-25 05:50:07"/>
        <s v="2020-11-25 05:49:41"/>
        <s v="2020-11-25 04:09:10"/>
        <s v="2020-11-25 04:09:09"/>
        <s v="2020-11-25 04:09:07"/>
        <s v="2020-11-25 03:56:53"/>
        <s v="2020-11-25 02:39:25"/>
        <s v="2020-11-25 02:38:56"/>
        <s v="2020-11-25 02:32:51"/>
        <s v="2020-11-24 21:43:36"/>
        <s v="2020-11-24 21:43:33"/>
        <s v="2020-11-24 21:43:32"/>
        <s v="2020-11-24 21:34:18"/>
        <s v="2020-11-24 21:34:16"/>
        <s v="2020-11-24 21:34:10"/>
        <s v="2020-11-24 21:34:08"/>
        <s v="2020-11-24 21:34:05"/>
        <s v="2020-11-24 21:34:04"/>
        <s v="2020-11-24 21:34:03"/>
        <s v="2020-11-24 21:34:02"/>
        <s v="2020-11-24 21:34:01"/>
        <s v="2020-11-24 21:19:49"/>
        <s v="2020-11-24 06:21:44"/>
        <s v="2020-11-24 06:21:13"/>
        <s v="2020-11-24 06:21:12"/>
        <s v="2020-11-24 06:21:11"/>
        <s v="2020-11-24 06:21:10"/>
        <s v="2020-11-24 06:02:07"/>
        <s v="2020-11-24 06:02:06"/>
        <s v="2020-11-24 06:02:05"/>
        <s v="2020-11-24 06:02:04"/>
        <s v="2020-11-24 06:01:40"/>
        <s v="2020-11-24 00:34:11"/>
        <s v="2020-11-24 00:34:09"/>
        <s v="2020-11-24 00:34:08"/>
        <s v="2020-11-24 00:34:07"/>
        <s v="2020-11-24 00:34:03"/>
        <s v="2020-11-24 00:34:02"/>
        <s v="2020-11-24 00:26:19"/>
        <s v="2020-11-23 23:05:48"/>
        <s v="2020-11-23 23:03:15"/>
        <s v="2020-11-23 23:02:28"/>
        <s v="2020-11-23 23:01:33"/>
        <s v="2020-11-23 23:01:01"/>
        <s v="2020-11-23 23:01:00"/>
        <s v="2020-11-23 23:00:51"/>
        <s v="2020-11-23 21:43:33"/>
        <s v="2020-11-23 21:43:32"/>
        <s v="2020-11-23 21:43:17"/>
        <s v="2020-11-23 21:19:10"/>
        <s v="2020-11-23 21:19:09"/>
        <s v="2020-11-23 21:19:08"/>
        <s v="2020-11-23 21:15:12"/>
        <s v="2020-11-23 21:08:06"/>
        <s v="2020-11-23 20:56:31"/>
        <s v="2020-11-23 18:47:35"/>
        <s v="2020-11-23 18:47:34"/>
        <s v="2020-11-23 18:47:19"/>
        <s v="2020-11-23 18:47:18"/>
        <s v="2020-11-23 18:45:47"/>
        <s v="2020-11-23 18:45:44"/>
        <s v="2020-11-23 17:14:20"/>
        <s v="2020-11-23 15:41:05"/>
        <s v="2020-11-23 15:32:55"/>
        <s v="2020-11-23 15:17:46"/>
        <s v="2020-11-23 15:16:59"/>
        <s v="2020-11-23 14:25:49"/>
        <s v="2020-11-23 14:25:43"/>
        <s v="2020-11-23 11:03:14"/>
        <s v="2020-11-23 11:03:13"/>
        <s v="2020-11-23 11:03:11"/>
        <s v="2020-11-23 11:03:10"/>
        <s v="2020-11-23 08:23:26"/>
        <s v="2020-11-23 08:23:25"/>
        <s v="2020-11-23 07:47:11"/>
        <s v="2020-11-23 07:47:02"/>
        <s v="2020-11-23 07:47:01"/>
        <s v="2020-11-23 07:46:22"/>
        <s v="2020-11-23 07:46:17"/>
        <s v="2020-11-23 07:46:16"/>
        <s v="2020-11-23 07:46:15"/>
        <s v="2020-11-23 01:33:26"/>
        <s v="2020-11-23 01:33:11"/>
        <s v="2020-11-23 00:28:54"/>
        <s v="2020-11-22 11:41:08"/>
        <s v="2020-11-22 11:32:04"/>
        <s v="2020-11-22 02:01:50"/>
        <s v="2020-11-22 01:32:07"/>
        <s v="2020-11-22 01:25:10"/>
        <s v="2020-11-22 01:11:08"/>
        <s v="2020-11-22 01:02:57"/>
        <s v="2020-11-22 01:02:55"/>
        <s v="2020-11-22 00:57:06"/>
        <s v="2020-11-22 00:53:40"/>
        <s v="2020-11-22 00:53:26"/>
        <s v="2020-11-22 00:53:25"/>
        <s v="2020-11-22 00:53:24"/>
        <s v="2020-11-22 00:53:22"/>
        <s v="2020-11-22 00:53:19"/>
        <s v="2020-11-21 13:56:22"/>
        <s v="2020-11-21 13:54:20"/>
        <s v="2020-11-21 13:43:28"/>
        <s v="2020-11-21 12:17:55"/>
        <s v="2020-11-21 12:05:42"/>
        <s v="2020-11-21 12:05:41"/>
        <s v="2020-11-21 09:21:38"/>
        <s v="2020-11-21 06:04:13"/>
        <s v="2020-11-21 06:04:12"/>
        <s v="2020-11-21 06:03:58"/>
        <s v="2020-11-21 06:03:55"/>
        <s v="2020-11-21 04:45:01"/>
        <s v="2020-11-21 02:34:36"/>
        <s v="2020-11-21 02:34:35"/>
        <s v="2020-11-21 02:34:34"/>
        <s v="2020-11-21 02:34:33"/>
        <s v="2020-11-21 02:34:30"/>
        <s v="2020-11-20 18:59:44"/>
        <s v="2020-11-20 18:58:23"/>
        <s v="2020-11-19 22:00:28"/>
        <s v="2020-11-19 22:00:27"/>
        <s v="2020-11-19 22:00:24"/>
        <s v="2020-11-19 20:24:03"/>
        <s v="2020-11-19 20:23:56"/>
        <s v="2020-11-19 18:04:35"/>
        <s v="2020-11-19 18:04:34"/>
        <s v="2020-11-19 18:04:33"/>
        <s v="2020-11-19 18:04:32"/>
        <s v="2020-11-19 17:59:41"/>
        <s v="2020-11-19 17:54:19"/>
        <s v="2020-11-18 21:31:54"/>
        <s v="2020-11-18 21:31:53"/>
        <s v="2020-11-18 21:31:52"/>
        <s v="2020-11-18 21:31:51"/>
        <s v="2020-11-18 21:31:50"/>
        <s v="2020-11-18 16:28:05"/>
        <s v="2020-11-18 16:27:53"/>
        <s v="2020-11-18 16:27:43"/>
        <s v="2020-11-18 16:27:36"/>
        <s v="2020-11-18 16:26:28"/>
        <s v="2020-11-18 16:06:08"/>
        <s v="2020-11-18 16:06:07"/>
        <s v="2020-11-18 16:06:05"/>
        <s v="2020-11-18 16:06:04"/>
        <s v="2020-11-18 15:13:08"/>
        <s v="2020-11-18 06:07:26"/>
        <s v="2020-11-18 06:07:24"/>
        <s v="2020-11-18 06:07:21"/>
        <s v="2020-11-18 06:07:18"/>
        <s v="2020-11-18 06:02:25"/>
        <s v="2020-11-18 05:59:33"/>
        <s v="2020-11-18 05:59:32"/>
        <s v="2020-11-18 05:59:30"/>
        <s v="2020-11-18 05:59:28"/>
        <s v="2020-11-18 05:59:27"/>
        <s v="2020-11-17 19:13:38"/>
        <s v="2020-11-17 19:13:37"/>
        <s v="2020-11-17 07:46:55"/>
        <s v="2020-11-17 07:46:54"/>
        <s v="2020-11-17 01:59:46"/>
        <s v="2020-11-16 17:26:28"/>
        <s v="2020-11-16 17:26:27"/>
        <s v="2020-11-16 17:26:13"/>
        <s v="2020-11-16 16:06:58"/>
        <s v="2020-11-16 16:06:55"/>
        <s v="2020-11-16 16:06:54"/>
        <s v="2020-11-16 16:06:51"/>
        <s v="2020-11-16 16:06:21"/>
        <s v="2020-11-16 16:05:45"/>
        <s v="2020-11-16 16:05:42"/>
        <s v="2020-11-16 13:49:25"/>
        <s v="2020-11-16 13:49:24"/>
        <s v="2020-11-16 13:49:19"/>
        <s v="2020-11-16 13:49:17"/>
        <s v="2020-11-16 13:49:16"/>
        <s v="2020-11-16 05:44:50"/>
        <s v="2020-11-16 05:41:57"/>
        <s v="2020-11-15 17:45:16"/>
        <s v="2020-11-15 17:45:15"/>
        <s v="2020-11-15 17:45:10"/>
        <s v="2020-11-15 17:45:09"/>
        <s v="2020-11-15 17:45:08"/>
        <s v="2020-11-15 17:45:07"/>
        <s v="2020-11-15 16:05:21"/>
        <s v="2020-11-15 16:05:18"/>
        <s v="2020-11-15 16:05:16"/>
        <s v="2020-11-15 16:05:15"/>
        <s v="2020-11-15 16:05:13"/>
        <s v="2020-11-15 16:05:12"/>
        <s v="2020-11-15 16:05:04"/>
        <s v="2020-11-15 16:04:56"/>
        <s v="2020-11-15 16:04:54"/>
        <s v="2020-11-15 15:16:50"/>
        <s v="2020-11-14 18:19:27"/>
        <s v="2020-11-14 18:18:54"/>
        <s v="2020-11-14 17:20:47"/>
        <s v="2020-11-14 17:20:45"/>
        <s v="2020-11-14 10:00:27"/>
        <s v="2020-11-14 06:22:24"/>
        <s v="2020-11-14 06:22:23"/>
        <s v="2020-11-14 06:22:22"/>
        <s v="2020-11-14 05:24:44"/>
        <s v="2020-11-14 05:24:43"/>
        <s v="2020-11-14 05:24:39"/>
        <s v="2020-11-14 05:24:37"/>
        <s v="2020-11-14 01:14:24"/>
        <s v="2020-11-14 01:14:23"/>
        <s v="2020-11-13 12:06:37"/>
        <s v="2020-11-13 12:03:27"/>
        <s v="2020-11-13 07:52:57"/>
        <s v="2020-11-13 07:50:19"/>
        <s v="2020-11-13 06:54:38"/>
        <s v="2020-11-13 03:56:53"/>
        <s v="2020-11-09 21:10:08"/>
        <s v="2020-11-09 21:10:07"/>
        <s v="2020-11-09 21:10:02"/>
        <s v="2020-11-09 21:09:54"/>
        <s v="2020-11-09 21:09:25"/>
        <s v="2020-11-09 21:08:59"/>
        <s v="2020-11-09 21:08:15"/>
        <s v="2020-11-09 15:00:15"/>
        <s v="2020-11-09 15:00:14"/>
        <s v="2020-11-09 13:27:52"/>
        <s v="2020-11-09 13:27:47"/>
        <s v="2020-11-09 13:27:46"/>
        <s v="2020-11-09 13:27:44"/>
        <s v="2020-11-09 13:27:43"/>
        <s v="2020-11-09 13:27:42"/>
        <s v="2020-11-09 13:24:43"/>
        <s v="2020-11-09 13:16:00"/>
        <s v="2020-11-09 12:43:42"/>
        <s v="2020-11-08 18:27:56"/>
        <s v="2020-11-08 18:27:30"/>
        <s v="2020-11-08 18:27:00"/>
        <s v="2020-11-08 18:26:55"/>
        <s v="2020-11-08 18:26:54"/>
        <s v="2020-11-08 18:26:51"/>
        <s v="2020-11-08 14:07:06"/>
        <s v="2020-11-08 14:07:04"/>
        <s v="2020-11-08 14:07:03"/>
        <s v="2020-11-08 14:07:02"/>
        <s v="2020-11-08 14:06:58"/>
        <s v="2020-11-08 14:06:38"/>
        <s v="2020-11-07 17:49:08"/>
        <s v="2020-11-07 16:50:09"/>
        <s v="2020-11-07 16:50:04"/>
        <s v="2020-11-07 16:49:27"/>
        <s v="2020-11-07 16:47:38"/>
        <s v="2020-11-07 16:18:52"/>
        <s v="2020-11-07 16:18:34"/>
        <s v="2020-11-07 16:18:28"/>
        <s v="2020-11-07 16:17:58"/>
        <s v="2020-11-07 15:42:52"/>
        <s v="2020-11-07 15:18:24"/>
        <s v="2020-11-07 15:18:23"/>
        <s v="2020-11-07 15:18:22"/>
        <s v="2020-11-07 15:18:19"/>
        <s v="2020-11-07 15:18:14"/>
        <s v="2020-11-04 22:16:20"/>
        <s v="2020-11-04 22:16:19"/>
        <s v="2020-11-04 22:16:17"/>
        <s v="2020-11-04 22:16:16"/>
        <s v="2020-11-04 22:04:30"/>
        <s v="2020-11-04 21:39:00"/>
        <s v="2020-11-04 21:38:49"/>
        <s v="2020-10-30 00:45:33"/>
        <s v="2020-10-29 13:05:07"/>
        <s v="2020-10-29 01:03:44"/>
        <s v="2020-10-29 01:00:12"/>
        <s v="2020-10-29 01:00:11"/>
        <s v="2020-10-29 00:54:21"/>
        <s v="2020-10-29 00:24:34"/>
        <s v="2020-10-28 23:22:09"/>
      </sharedItems>
    </cacheField>
    <cacheField name="Market" numFmtId="0">
      <sharedItems count="10">
        <s v="HNTUSD"/>
        <s v="XRPUSD"/>
        <s v="UNIUSD"/>
        <s v="XLMUSD"/>
        <s v="ADAUSD"/>
        <s v="OMGUSD"/>
        <s v="VTHOUSD"/>
        <s v="WAVESUSD"/>
        <s v="SOLUSD"/>
        <s v="BANDUSD"/>
      </sharedItems>
    </cacheField>
    <cacheField name="Type" numFmtId="0">
      <sharedItems count="2">
        <s v="BUY"/>
        <s v="SELL"/>
      </sharedItems>
    </cacheField>
    <cacheField name="Price" numFmtId="0">
      <sharedItems containsSemiMixedTypes="0" containsString="0" containsNumber="1" minValue="6.9999999999999999E-4" maxValue="5.6897000000000002"/>
    </cacheField>
    <cacheField name="Amount" numFmtId="0">
      <sharedItems containsSemiMixedTypes="0" containsString="0" containsNumber="1" minValue="0.2" maxValue="20057"/>
    </cacheField>
    <cacheField name="Total" numFmtId="0">
      <sharedItems containsSemiMixedTypes="0" containsString="0" containsNumber="1" minValue="7.868E-2" maxValue="2895.5291400000001"/>
    </cacheField>
    <cacheField name="Fee" numFmtId="0">
      <sharedItems containsSemiMixedTypes="0" containsString="0" containsNumber="1" minValue="2.0700000000000001E-6" maxValue="13.8428"/>
    </cacheField>
    <cacheField name="Fee Coin" numFmtId="0">
      <sharedItems count="11">
        <s v="HNT"/>
        <s v="USD"/>
        <s v="XRP"/>
        <s v="UNI"/>
        <s v="XLM"/>
        <s v="ADA"/>
        <s v="BNB"/>
        <s v="OMG"/>
        <s v="VTHO"/>
        <s v="WAVES"/>
        <s v="SOL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9">
  <r>
    <s v="2020-12-29 03:10:28"/>
    <s v="HNTUSD"/>
    <x v="0"/>
    <s v="1.3471"/>
    <x v="0"/>
    <x v="0"/>
    <x v="0"/>
    <x v="0"/>
  </r>
  <r>
    <s v="2020-12-29 03:10:14"/>
    <s v="HNTUSD"/>
    <x v="0"/>
    <s v="1.3471"/>
    <x v="1"/>
    <x v="1"/>
    <x v="1"/>
    <x v="0"/>
  </r>
  <r>
    <s v="2020-12-29 03:05:46"/>
    <s v="HNTUSD"/>
    <x v="0"/>
    <s v="1.3471"/>
    <x v="2"/>
    <x v="2"/>
    <x v="2"/>
    <x v="0"/>
  </r>
  <r>
    <s v="2020-12-29 01:10:34"/>
    <s v="HNTUSD"/>
    <x v="0"/>
    <s v="1.3471"/>
    <x v="3"/>
    <x v="3"/>
    <x v="3"/>
    <x v="0"/>
  </r>
  <r>
    <s v="2020-12-29 00:46:27"/>
    <s v="XRPUSD"/>
    <x v="1"/>
    <s v="0.236"/>
    <x v="4"/>
    <x v="4"/>
    <x v="4"/>
    <x v="1"/>
  </r>
  <r>
    <s v="2020-12-29 00:46:27"/>
    <s v="XRPUSD"/>
    <x v="1"/>
    <s v="0.236"/>
    <x v="5"/>
    <x v="5"/>
    <x v="5"/>
    <x v="1"/>
  </r>
  <r>
    <s v="2020-12-29 00:46:27"/>
    <s v="XRPUSD"/>
    <x v="1"/>
    <s v="0.236"/>
    <x v="6"/>
    <x v="6"/>
    <x v="6"/>
    <x v="1"/>
  </r>
  <r>
    <s v="2020-12-29 00:46:27"/>
    <s v="XRPUSD"/>
    <x v="1"/>
    <s v="0.236"/>
    <x v="7"/>
    <x v="7"/>
    <x v="7"/>
    <x v="1"/>
  </r>
  <r>
    <s v="2020-12-29 00:46:21"/>
    <s v="XRPUSD"/>
    <x v="1"/>
    <s v="0.236"/>
    <x v="8"/>
    <x v="8"/>
    <x v="8"/>
    <x v="1"/>
  </r>
  <r>
    <s v="2020-12-29 00:46:21"/>
    <s v="XRPUSD"/>
    <x v="1"/>
    <s v="0.236"/>
    <x v="9"/>
    <x v="9"/>
    <x v="9"/>
    <x v="1"/>
  </r>
  <r>
    <s v="2020-12-25 16:43:14"/>
    <s v="XRPUSD"/>
    <x v="0"/>
    <s v="0.3416"/>
    <x v="10"/>
    <x v="10"/>
    <x v="10"/>
    <x v="2"/>
  </r>
  <r>
    <s v="2020-12-25 16:43:14"/>
    <s v="XRPUSD"/>
    <x v="0"/>
    <s v="0.3414"/>
    <x v="11"/>
    <x v="11"/>
    <x v="11"/>
    <x v="2"/>
  </r>
  <r>
    <s v="2020-12-25 14:53:10"/>
    <s v="XRPUSD"/>
    <x v="1"/>
    <s v="0.3517"/>
    <x v="12"/>
    <x v="12"/>
    <x v="12"/>
    <x v="1"/>
  </r>
  <r>
    <s v="2020-12-25 14:53:10"/>
    <s v="XRPUSD"/>
    <x v="1"/>
    <s v="0.3517"/>
    <x v="13"/>
    <x v="13"/>
    <x v="13"/>
    <x v="1"/>
  </r>
  <r>
    <s v="2020-12-25 14:53:10"/>
    <s v="XRPUSD"/>
    <x v="1"/>
    <s v="0.3517"/>
    <x v="14"/>
    <x v="14"/>
    <x v="14"/>
    <x v="1"/>
  </r>
  <r>
    <s v="2020-12-25 00:11:19"/>
    <s v="XRPUSD"/>
    <x v="0"/>
    <s v="0.3319"/>
    <x v="15"/>
    <x v="15"/>
    <x v="15"/>
    <x v="2"/>
  </r>
  <r>
    <s v="2020-12-24 23:46:51"/>
    <s v="XRPUSD"/>
    <x v="1"/>
    <s v="0.3598"/>
    <x v="16"/>
    <x v="16"/>
    <x v="16"/>
    <x v="1"/>
  </r>
  <r>
    <s v="2020-12-24 23:46:51"/>
    <s v="XRPUSD"/>
    <x v="1"/>
    <s v="0.3598"/>
    <x v="17"/>
    <x v="17"/>
    <x v="17"/>
    <x v="1"/>
  </r>
  <r>
    <s v="2020-12-23 23:02:25"/>
    <s v="XRPUSD"/>
    <x v="0"/>
    <s v="0.2651"/>
    <x v="18"/>
    <x v="18"/>
    <x v="18"/>
    <x v="2"/>
  </r>
  <r>
    <s v="2020-12-23 23:02:25"/>
    <s v="XRPUSD"/>
    <x v="0"/>
    <s v="0.2651"/>
    <x v="19"/>
    <x v="19"/>
    <x v="19"/>
    <x v="2"/>
  </r>
  <r>
    <s v="2020-12-23 23:02:24"/>
    <s v="XRPUSD"/>
    <x v="0"/>
    <s v="0.2651"/>
    <x v="20"/>
    <x v="20"/>
    <x v="20"/>
    <x v="2"/>
  </r>
  <r>
    <s v="2020-12-23 23:02:24"/>
    <s v="XRPUSD"/>
    <x v="0"/>
    <s v="0.2651"/>
    <x v="21"/>
    <x v="21"/>
    <x v="21"/>
    <x v="2"/>
  </r>
  <r>
    <s v="2020-12-23 23:02:23"/>
    <s v="XRPUSD"/>
    <x v="0"/>
    <s v="0.2651"/>
    <x v="22"/>
    <x v="22"/>
    <x v="22"/>
    <x v="2"/>
  </r>
  <r>
    <s v="2020-12-23 21:11:52"/>
    <s v="XRPUSD"/>
    <x v="1"/>
    <s v="0.2758"/>
    <x v="23"/>
    <x v="23"/>
    <x v="23"/>
    <x v="1"/>
  </r>
  <r>
    <s v="2020-12-23 21:11:49"/>
    <s v="XRPUSD"/>
    <x v="1"/>
    <s v="0.2758"/>
    <x v="24"/>
    <x v="24"/>
    <x v="24"/>
    <x v="1"/>
  </r>
  <r>
    <s v="2020-12-23 21:11:44"/>
    <s v="XRPUSD"/>
    <x v="1"/>
    <s v="0.2758"/>
    <x v="25"/>
    <x v="25"/>
    <x v="25"/>
    <x v="1"/>
  </r>
  <r>
    <s v="2020-12-23 12:05:24"/>
    <s v="XRPUSD"/>
    <x v="0"/>
    <s v="0.3282"/>
    <x v="26"/>
    <x v="26"/>
    <x v="26"/>
    <x v="2"/>
  </r>
  <r>
    <s v="2020-12-23 11:42:09"/>
    <s v="XRPUSD"/>
    <x v="1"/>
    <s v="0.3209"/>
    <x v="27"/>
    <x v="27"/>
    <x v="27"/>
    <x v="1"/>
  </r>
  <r>
    <s v="2020-12-22 21:50:55"/>
    <s v="XRPUSD"/>
    <x v="0"/>
    <s v="0.4173"/>
    <x v="28"/>
    <x v="28"/>
    <x v="28"/>
    <x v="2"/>
  </r>
  <r>
    <s v="2020-12-22 21:46:30"/>
    <s v="UNIUSD"/>
    <x v="1"/>
    <s v="3.6681"/>
    <x v="29"/>
    <x v="29"/>
    <x v="29"/>
    <x v="1"/>
  </r>
  <r>
    <s v="2020-12-21 17:20:25"/>
    <s v="UNIUSD"/>
    <x v="0"/>
    <s v="3.53"/>
    <x v="30"/>
    <x v="30"/>
    <x v="30"/>
    <x v="3"/>
  </r>
  <r>
    <s v="2020-12-21 12:55:07"/>
    <s v="HNTUSD"/>
    <x v="1"/>
    <s v="1.3648"/>
    <x v="31"/>
    <x v="31"/>
    <x v="31"/>
    <x v="1"/>
  </r>
  <r>
    <s v="2020-12-21 12:55:06"/>
    <s v="HNTUSD"/>
    <x v="1"/>
    <s v="1.3648"/>
    <x v="32"/>
    <x v="32"/>
    <x v="32"/>
    <x v="1"/>
  </r>
  <r>
    <s v="2020-12-21 12:54:02"/>
    <s v="HNTUSD"/>
    <x v="1"/>
    <s v="1.3648"/>
    <x v="33"/>
    <x v="33"/>
    <x v="33"/>
    <x v="1"/>
  </r>
  <r>
    <s v="2020-12-21 12:42:19"/>
    <s v="HNTUSD"/>
    <x v="1"/>
    <s v="1.3648"/>
    <x v="34"/>
    <x v="34"/>
    <x v="34"/>
    <x v="1"/>
  </r>
  <r>
    <s v="2020-12-21 12:42:18"/>
    <s v="HNTUSD"/>
    <x v="1"/>
    <s v="1.3648"/>
    <x v="35"/>
    <x v="35"/>
    <x v="35"/>
    <x v="1"/>
  </r>
  <r>
    <s v="2020-12-21 12:42:17"/>
    <s v="HNTUSD"/>
    <x v="1"/>
    <s v="1.3648"/>
    <x v="36"/>
    <x v="36"/>
    <x v="36"/>
    <x v="1"/>
  </r>
  <r>
    <s v="2020-12-21 12:42:16"/>
    <s v="HNTUSD"/>
    <x v="1"/>
    <s v="1.3648"/>
    <x v="37"/>
    <x v="37"/>
    <x v="37"/>
    <x v="1"/>
  </r>
  <r>
    <s v="2020-12-21 12:42:16"/>
    <s v="HNTUSD"/>
    <x v="1"/>
    <s v="1.3648"/>
    <x v="38"/>
    <x v="38"/>
    <x v="38"/>
    <x v="1"/>
  </r>
  <r>
    <s v="2020-12-21 12:42:15"/>
    <s v="HNTUSD"/>
    <x v="1"/>
    <s v="1.3648"/>
    <x v="39"/>
    <x v="39"/>
    <x v="39"/>
    <x v="1"/>
  </r>
  <r>
    <s v="2020-12-21 12:42:14"/>
    <s v="HNTUSD"/>
    <x v="1"/>
    <s v="1.3648"/>
    <x v="40"/>
    <x v="40"/>
    <x v="40"/>
    <x v="1"/>
  </r>
  <r>
    <s v="2020-12-21 12:42:12"/>
    <s v="HNTUSD"/>
    <x v="1"/>
    <s v="1.3648"/>
    <x v="41"/>
    <x v="41"/>
    <x v="41"/>
    <x v="1"/>
  </r>
  <r>
    <s v="2020-12-21 12:41:04"/>
    <s v="HNTUSD"/>
    <x v="1"/>
    <s v="1.3648"/>
    <x v="42"/>
    <x v="42"/>
    <x v="42"/>
    <x v="1"/>
  </r>
  <r>
    <s v="2020-12-21 12:41:03"/>
    <s v="HNTUSD"/>
    <x v="1"/>
    <s v="1.3648"/>
    <x v="43"/>
    <x v="43"/>
    <x v="43"/>
    <x v="1"/>
  </r>
  <r>
    <s v="2020-12-21 12:41:02"/>
    <s v="HNTUSD"/>
    <x v="1"/>
    <s v="1.3648"/>
    <x v="44"/>
    <x v="44"/>
    <x v="44"/>
    <x v="1"/>
  </r>
  <r>
    <s v="2020-12-21 12:41:02"/>
    <s v="HNTUSD"/>
    <x v="1"/>
    <s v="1.3648"/>
    <x v="45"/>
    <x v="45"/>
    <x v="45"/>
    <x v="1"/>
  </r>
  <r>
    <s v="2020-12-11 04:39:36"/>
    <s v="HNTUSD"/>
    <x v="0"/>
    <s v="1.2067"/>
    <x v="46"/>
    <x v="46"/>
    <x v="46"/>
    <x v="0"/>
  </r>
  <r>
    <s v="2020-12-11 04:19:41"/>
    <s v="HNTUSD"/>
    <x v="0"/>
    <s v="1.2067"/>
    <x v="47"/>
    <x v="47"/>
    <x v="47"/>
    <x v="0"/>
  </r>
  <r>
    <s v="2020-12-11 01:23:58"/>
    <s v="UNIUSD"/>
    <x v="1"/>
    <s v="3.0697"/>
    <x v="48"/>
    <x v="48"/>
    <x v="48"/>
    <x v="1"/>
  </r>
  <r>
    <s v="2020-12-09 15:01:22"/>
    <s v="UNIUSD"/>
    <x v="0"/>
    <s v="3.3622"/>
    <x v="49"/>
    <x v="49"/>
    <x v="49"/>
    <x v="3"/>
  </r>
  <r>
    <s v="2020-12-09 15:01:22"/>
    <s v="UNIUSD"/>
    <x v="0"/>
    <s v="3.3621"/>
    <x v="50"/>
    <x v="50"/>
    <x v="50"/>
    <x v="3"/>
  </r>
  <r>
    <s v="2020-12-08 23:00:13"/>
    <s v="XLMUSD"/>
    <x v="1"/>
    <s v="0.1508"/>
    <x v="51"/>
    <x v="51"/>
    <x v="51"/>
    <x v="1"/>
  </r>
  <r>
    <s v="2020-12-08 23:00:11"/>
    <s v="XLMUSD"/>
    <x v="1"/>
    <s v="0.1508"/>
    <x v="52"/>
    <x v="52"/>
    <x v="52"/>
    <x v="1"/>
  </r>
  <r>
    <s v="2020-12-06 23:16:02"/>
    <s v="XLMUSD"/>
    <x v="0"/>
    <s v="0.1763"/>
    <x v="53"/>
    <x v="53"/>
    <x v="53"/>
    <x v="4"/>
  </r>
  <r>
    <s v="2020-12-06 23:16:01"/>
    <s v="XLMUSD"/>
    <x v="0"/>
    <s v="0.1763"/>
    <x v="54"/>
    <x v="54"/>
    <x v="54"/>
    <x v="4"/>
  </r>
  <r>
    <s v="2020-12-06 23:16:01"/>
    <s v="XLMUSD"/>
    <x v="0"/>
    <s v="0.1763"/>
    <x v="55"/>
    <x v="55"/>
    <x v="55"/>
    <x v="4"/>
  </r>
  <r>
    <s v="2020-12-06 22:16:23"/>
    <s v="XLMUSD"/>
    <x v="1"/>
    <s v="0.1742"/>
    <x v="56"/>
    <x v="56"/>
    <x v="56"/>
    <x v="1"/>
  </r>
  <r>
    <s v="2020-12-06 22:16:19"/>
    <s v="XLMUSD"/>
    <x v="1"/>
    <s v="0.1742"/>
    <x v="57"/>
    <x v="57"/>
    <x v="57"/>
    <x v="1"/>
  </r>
  <r>
    <s v="2020-12-06 22:16:06"/>
    <s v="XLMUSD"/>
    <x v="1"/>
    <s v="0.1742"/>
    <x v="58"/>
    <x v="58"/>
    <x v="58"/>
    <x v="1"/>
  </r>
  <r>
    <s v="2020-12-05 21:12:56"/>
    <s v="XLMUSD"/>
    <x v="0"/>
    <s v="0.1727"/>
    <x v="59"/>
    <x v="59"/>
    <x v="59"/>
    <x v="4"/>
  </r>
  <r>
    <s v="2020-12-05 20:57:56"/>
    <s v="ADAUSD"/>
    <x v="1"/>
    <s v="0.1586"/>
    <x v="60"/>
    <x v="60"/>
    <x v="60"/>
    <x v="1"/>
  </r>
  <r>
    <s v="2020-12-05 20:57:56"/>
    <s v="ADAUSD"/>
    <x v="1"/>
    <s v="0.1586"/>
    <x v="61"/>
    <x v="61"/>
    <x v="61"/>
    <x v="1"/>
  </r>
  <r>
    <s v="2020-12-05 20:57:56"/>
    <s v="ADAUSD"/>
    <x v="1"/>
    <s v="0.1586"/>
    <x v="62"/>
    <x v="62"/>
    <x v="62"/>
    <x v="1"/>
  </r>
  <r>
    <s v="2020-12-05 20:57:56"/>
    <s v="ADAUSD"/>
    <x v="1"/>
    <s v="0.1586"/>
    <x v="63"/>
    <x v="63"/>
    <x v="63"/>
    <x v="1"/>
  </r>
  <r>
    <s v="2020-12-05 14:27:05"/>
    <s v="ADAUSD"/>
    <x v="0"/>
    <s v="0.1584"/>
    <x v="64"/>
    <x v="64"/>
    <x v="64"/>
    <x v="5"/>
  </r>
  <r>
    <s v="2020-12-05 14:27:05"/>
    <s v="ADAUSD"/>
    <x v="0"/>
    <s v="0.1584"/>
    <x v="65"/>
    <x v="65"/>
    <x v="65"/>
    <x v="5"/>
  </r>
  <r>
    <s v="2020-12-05 14:27:05"/>
    <s v="ADAUSD"/>
    <x v="0"/>
    <s v="0.1584"/>
    <x v="66"/>
    <x v="66"/>
    <x v="66"/>
    <x v="5"/>
  </r>
  <r>
    <s v="2020-12-05 14:27:05"/>
    <s v="ADAUSD"/>
    <x v="0"/>
    <s v="0.1584"/>
    <x v="67"/>
    <x v="67"/>
    <x v="67"/>
    <x v="5"/>
  </r>
  <r>
    <s v="2020-12-05 12:00:39"/>
    <s v="ADAUSD"/>
    <x v="1"/>
    <s v="0.1599"/>
    <x v="68"/>
    <x v="68"/>
    <x v="68"/>
    <x v="1"/>
  </r>
  <r>
    <s v="2020-12-05 12:00:30"/>
    <s v="ADAUSD"/>
    <x v="1"/>
    <s v="0.1599"/>
    <x v="69"/>
    <x v="69"/>
    <x v="69"/>
    <x v="1"/>
  </r>
  <r>
    <s v="2020-12-04 02:49:19"/>
    <s v="ADAUSD"/>
    <x v="0"/>
    <s v="0.1607"/>
    <x v="70"/>
    <x v="70"/>
    <x v="70"/>
    <x v="5"/>
  </r>
  <r>
    <s v="2020-12-04 02:36:18"/>
    <s v="XLMUSD"/>
    <x v="1"/>
    <s v="0.1862"/>
    <x v="71"/>
    <x v="71"/>
    <x v="71"/>
    <x v="1"/>
  </r>
  <r>
    <s v="2020-12-03 11:50:02"/>
    <s v="XLMUSD"/>
    <x v="0"/>
    <s v="0.184"/>
    <x v="72"/>
    <x v="72"/>
    <x v="72"/>
    <x v="4"/>
  </r>
  <r>
    <s v="2020-12-03 10:21:54"/>
    <s v="ADAUSD"/>
    <x v="1"/>
    <s v="0.1611"/>
    <x v="73"/>
    <x v="73"/>
    <x v="73"/>
    <x v="1"/>
  </r>
  <r>
    <s v="2020-12-03 00:14:00"/>
    <s v="ADAUSD"/>
    <x v="0"/>
    <s v="0.1609"/>
    <x v="74"/>
    <x v="74"/>
    <x v="74"/>
    <x v="5"/>
  </r>
  <r>
    <s v="2020-12-03 00:14:00"/>
    <s v="ADAUSD"/>
    <x v="0"/>
    <s v="0.1609"/>
    <x v="75"/>
    <x v="75"/>
    <x v="75"/>
    <x v="5"/>
  </r>
  <r>
    <s v="2020-12-03 00:13:51"/>
    <s v="ADAUSD"/>
    <x v="0"/>
    <s v="0.1609"/>
    <x v="76"/>
    <x v="76"/>
    <x v="76"/>
    <x v="5"/>
  </r>
  <r>
    <s v="2020-12-03 00:11:45"/>
    <s v="ADAUSD"/>
    <x v="1"/>
    <s v="0.161"/>
    <x v="77"/>
    <x v="77"/>
    <x v="77"/>
    <x v="1"/>
  </r>
  <r>
    <s v="2020-12-03 00:11:45"/>
    <s v="ADAUSD"/>
    <x v="1"/>
    <s v="0.161"/>
    <x v="78"/>
    <x v="78"/>
    <x v="78"/>
    <x v="1"/>
  </r>
  <r>
    <s v="2020-12-02 13:58:24"/>
    <s v="ADAUSD"/>
    <x v="0"/>
    <s v="0.1581"/>
    <x v="79"/>
    <x v="79"/>
    <x v="79"/>
    <x v="5"/>
  </r>
  <r>
    <s v="2020-12-01 23:12:53"/>
    <s v="ADAUSD"/>
    <x v="1"/>
    <s v="0.155"/>
    <x v="80"/>
    <x v="80"/>
    <x v="80"/>
    <x v="1"/>
  </r>
  <r>
    <s v="2020-12-01 23:12:53"/>
    <s v="ADAUSD"/>
    <x v="1"/>
    <s v="0.155"/>
    <x v="81"/>
    <x v="81"/>
    <x v="81"/>
    <x v="1"/>
  </r>
  <r>
    <s v="2020-12-01 23:12:52"/>
    <s v="ADAUSD"/>
    <x v="1"/>
    <s v="0.155"/>
    <x v="82"/>
    <x v="82"/>
    <x v="82"/>
    <x v="1"/>
  </r>
  <r>
    <s v="2020-12-01 23:12:52"/>
    <s v="ADAUSD"/>
    <x v="1"/>
    <s v="0.155"/>
    <x v="83"/>
    <x v="83"/>
    <x v="83"/>
    <x v="1"/>
  </r>
  <r>
    <s v="2020-12-01 23:12:46"/>
    <s v="ADAUSD"/>
    <x v="1"/>
    <s v="0.155"/>
    <x v="84"/>
    <x v="84"/>
    <x v="84"/>
    <x v="1"/>
  </r>
  <r>
    <s v="2020-12-01 18:04:25"/>
    <s v="ADAUSD"/>
    <x v="0"/>
    <s v="0.1575"/>
    <x v="85"/>
    <x v="85"/>
    <x v="85"/>
    <x v="5"/>
  </r>
  <r>
    <s v="2020-12-01 18:04:25"/>
    <s v="ADAUSD"/>
    <x v="0"/>
    <s v="0.1575"/>
    <x v="86"/>
    <x v="86"/>
    <x v="86"/>
    <x v="5"/>
  </r>
  <r>
    <s v="2020-12-01 18:04:24"/>
    <s v="ADAUSD"/>
    <x v="0"/>
    <s v="0.1575"/>
    <x v="87"/>
    <x v="87"/>
    <x v="87"/>
    <x v="5"/>
  </r>
  <r>
    <s v="2020-12-01 12:58:26"/>
    <s v="XLMUSD"/>
    <x v="1"/>
    <s v="0.1828"/>
    <x v="88"/>
    <x v="88"/>
    <x v="88"/>
    <x v="1"/>
  </r>
  <r>
    <s v="2020-12-01 11:35:11"/>
    <s v="XLMUSD"/>
    <x v="0"/>
    <s v="0.1955"/>
    <x v="89"/>
    <x v="89"/>
    <x v="89"/>
    <x v="4"/>
  </r>
  <r>
    <s v="2020-12-01 11:35:11"/>
    <s v="XLMUSD"/>
    <x v="0"/>
    <s v="0.1955"/>
    <x v="90"/>
    <x v="90"/>
    <x v="90"/>
    <x v="4"/>
  </r>
  <r>
    <s v="2020-12-01 11:35:11"/>
    <s v="XLMUSD"/>
    <x v="0"/>
    <s v="0.1955"/>
    <x v="91"/>
    <x v="91"/>
    <x v="91"/>
    <x v="4"/>
  </r>
  <r>
    <s v="2020-12-01 11:35:11"/>
    <s v="XLMUSD"/>
    <x v="0"/>
    <s v="0.1955"/>
    <x v="92"/>
    <x v="92"/>
    <x v="92"/>
    <x v="4"/>
  </r>
  <r>
    <s v="2020-12-01 11:35:10"/>
    <s v="XLMUSD"/>
    <x v="0"/>
    <s v="0.1955"/>
    <x v="93"/>
    <x v="93"/>
    <x v="93"/>
    <x v="4"/>
  </r>
  <r>
    <s v="2020-12-01 11:35:10"/>
    <s v="XLMUSD"/>
    <x v="0"/>
    <s v="0.1955"/>
    <x v="94"/>
    <x v="94"/>
    <x v="94"/>
    <x v="4"/>
  </r>
  <r>
    <s v="2020-12-01 11:35:08"/>
    <s v="XLMUSD"/>
    <x v="0"/>
    <s v="0.1955"/>
    <x v="95"/>
    <x v="95"/>
    <x v="95"/>
    <x v="4"/>
  </r>
  <r>
    <s v="2020-12-01 11:34:01"/>
    <s v="XLMUSD"/>
    <x v="0"/>
    <s v="0.1955"/>
    <x v="96"/>
    <x v="96"/>
    <x v="96"/>
    <x v="4"/>
  </r>
  <r>
    <s v="2020-12-01 11:26:12"/>
    <s v="ADAUSD"/>
    <x v="1"/>
    <s v="0.1634"/>
    <x v="97"/>
    <x v="97"/>
    <x v="97"/>
    <x v="1"/>
  </r>
  <r>
    <s v="2020-11-30 17:35:04"/>
    <s v="ADAUSD"/>
    <x v="0"/>
    <s v="0.1694"/>
    <x v="98"/>
    <x v="98"/>
    <x v="98"/>
    <x v="5"/>
  </r>
  <r>
    <s v="2020-11-30 17:35:03"/>
    <s v="ADAUSD"/>
    <x v="0"/>
    <s v="0.1694"/>
    <x v="99"/>
    <x v="99"/>
    <x v="99"/>
    <x v="5"/>
  </r>
  <r>
    <s v="2020-11-30 17:35:03"/>
    <s v="ADAUSD"/>
    <x v="0"/>
    <s v="0.1694"/>
    <x v="100"/>
    <x v="100"/>
    <x v="100"/>
    <x v="5"/>
  </r>
  <r>
    <s v="2020-11-30 17:35:03"/>
    <s v="ADAUSD"/>
    <x v="0"/>
    <s v="0.1694"/>
    <x v="101"/>
    <x v="101"/>
    <x v="101"/>
    <x v="5"/>
  </r>
  <r>
    <s v="2020-11-30 17:35:02"/>
    <s v="ADAUSD"/>
    <x v="0"/>
    <s v="0.1694"/>
    <x v="102"/>
    <x v="102"/>
    <x v="102"/>
    <x v="5"/>
  </r>
  <r>
    <s v="2020-11-30 17:35:01"/>
    <s v="ADAUSD"/>
    <x v="0"/>
    <s v="0.1694"/>
    <x v="103"/>
    <x v="103"/>
    <x v="103"/>
    <x v="5"/>
  </r>
  <r>
    <s v="2020-11-30 17:34:55"/>
    <s v="ADAUSD"/>
    <x v="0"/>
    <s v="0.1694"/>
    <x v="104"/>
    <x v="104"/>
    <x v="104"/>
    <x v="5"/>
  </r>
  <r>
    <s v="2020-11-30 17:34:55"/>
    <s v="ADAUSD"/>
    <x v="0"/>
    <s v="0.1694"/>
    <x v="105"/>
    <x v="105"/>
    <x v="105"/>
    <x v="5"/>
  </r>
  <r>
    <s v="2020-11-30 17:34:24"/>
    <s v="ADAUSD"/>
    <x v="0"/>
    <s v="0.1694"/>
    <x v="106"/>
    <x v="106"/>
    <x v="106"/>
    <x v="5"/>
  </r>
  <r>
    <s v="2020-11-30 17:34:16"/>
    <s v="ADAUSD"/>
    <x v="0"/>
    <s v="0.1694"/>
    <x v="107"/>
    <x v="107"/>
    <x v="107"/>
    <x v="5"/>
  </r>
  <r>
    <s v="2020-11-30 17:34:15"/>
    <s v="ADAUSD"/>
    <x v="0"/>
    <s v="0.1694"/>
    <x v="108"/>
    <x v="108"/>
    <x v="108"/>
    <x v="5"/>
  </r>
  <r>
    <s v="2020-11-30 17:34:14"/>
    <s v="ADAUSD"/>
    <x v="0"/>
    <s v="0.1694"/>
    <x v="109"/>
    <x v="109"/>
    <x v="25"/>
    <x v="5"/>
  </r>
  <r>
    <s v="2020-11-30 17:34:14"/>
    <s v="ADAUSD"/>
    <x v="0"/>
    <s v="0.1694"/>
    <x v="110"/>
    <x v="110"/>
    <x v="109"/>
    <x v="5"/>
  </r>
  <r>
    <s v="2020-11-30 17:33:33"/>
    <s v="ADAUSD"/>
    <x v="0"/>
    <s v="0.1694"/>
    <x v="111"/>
    <x v="111"/>
    <x v="110"/>
    <x v="5"/>
  </r>
  <r>
    <s v="2020-11-30 17:33:32"/>
    <s v="ADAUSD"/>
    <x v="0"/>
    <s v="0.1694"/>
    <x v="112"/>
    <x v="112"/>
    <x v="111"/>
    <x v="5"/>
  </r>
  <r>
    <s v="2020-11-30 17:33:10"/>
    <s v="ADAUSD"/>
    <x v="0"/>
    <s v="0.1694"/>
    <x v="113"/>
    <x v="113"/>
    <x v="112"/>
    <x v="5"/>
  </r>
  <r>
    <s v="2020-11-30 16:39:48"/>
    <s v="XLMUSD"/>
    <x v="1"/>
    <s v="0.2005"/>
    <x v="114"/>
    <x v="114"/>
    <x v="113"/>
    <x v="1"/>
  </r>
  <r>
    <s v="2020-11-30 16:39:48"/>
    <s v="XLMUSD"/>
    <x v="1"/>
    <s v="0.2005"/>
    <x v="115"/>
    <x v="115"/>
    <x v="114"/>
    <x v="1"/>
  </r>
  <r>
    <s v="2020-11-28 01:02:28"/>
    <s v="XLMUSD"/>
    <x v="0"/>
    <s v="0.216"/>
    <x v="116"/>
    <x v="116"/>
    <x v="115"/>
    <x v="4"/>
  </r>
  <r>
    <s v="2020-11-28 01:02:19"/>
    <s v="XLMUSD"/>
    <x v="0"/>
    <s v="0.216"/>
    <x v="117"/>
    <x v="117"/>
    <x v="116"/>
    <x v="4"/>
  </r>
  <r>
    <s v="2020-11-28 01:02:06"/>
    <s v="XLMUSD"/>
    <x v="0"/>
    <s v="0.216"/>
    <x v="118"/>
    <x v="118"/>
    <x v="117"/>
    <x v="4"/>
  </r>
  <r>
    <s v="2020-11-28 00:56:34"/>
    <s v="XLMUSD"/>
    <x v="1"/>
    <s v="0.2175"/>
    <x v="119"/>
    <x v="119"/>
    <x v="118"/>
    <x v="1"/>
  </r>
  <r>
    <s v="2020-11-28 00:56:06"/>
    <s v="XLMUSD"/>
    <x v="1"/>
    <s v="0.2175"/>
    <x v="120"/>
    <x v="120"/>
    <x v="119"/>
    <x v="1"/>
  </r>
  <r>
    <s v="2020-11-28 00:56:05"/>
    <s v="XLMUSD"/>
    <x v="1"/>
    <s v="0.2175"/>
    <x v="121"/>
    <x v="121"/>
    <x v="120"/>
    <x v="1"/>
  </r>
  <r>
    <s v="2020-11-28 00:56:05"/>
    <s v="XLMUSD"/>
    <x v="1"/>
    <s v="0.2175"/>
    <x v="122"/>
    <x v="122"/>
    <x v="121"/>
    <x v="1"/>
  </r>
  <r>
    <s v="2020-11-28 00:56:05"/>
    <s v="XLMUSD"/>
    <x v="1"/>
    <s v="0.2175"/>
    <x v="123"/>
    <x v="123"/>
    <x v="122"/>
    <x v="1"/>
  </r>
  <r>
    <s v="2020-11-28 00:56:04"/>
    <s v="XLMUSD"/>
    <x v="1"/>
    <s v="0.2175"/>
    <x v="124"/>
    <x v="124"/>
    <x v="123"/>
    <x v="1"/>
  </r>
  <r>
    <s v="2020-11-28 00:56:04"/>
    <s v="XLMUSD"/>
    <x v="1"/>
    <s v="0.2175"/>
    <x v="125"/>
    <x v="125"/>
    <x v="124"/>
    <x v="1"/>
  </r>
  <r>
    <s v="2020-11-28 00:56:04"/>
    <s v="XLMUSD"/>
    <x v="1"/>
    <s v="0.2175"/>
    <x v="126"/>
    <x v="126"/>
    <x v="125"/>
    <x v="1"/>
  </r>
  <r>
    <s v="2020-11-28 00:56:03"/>
    <s v="XLMUSD"/>
    <x v="1"/>
    <s v="0.2175"/>
    <x v="127"/>
    <x v="127"/>
    <x v="126"/>
    <x v="1"/>
  </r>
  <r>
    <s v="2020-11-28 00:56:02"/>
    <s v="XLMUSD"/>
    <x v="1"/>
    <s v="0.2175"/>
    <x v="128"/>
    <x v="128"/>
    <x v="127"/>
    <x v="1"/>
  </r>
  <r>
    <s v="2020-11-28 00:54:14"/>
    <s v="XLMUSD"/>
    <x v="0"/>
    <s v="0.2151"/>
    <x v="129"/>
    <x v="129"/>
    <x v="128"/>
    <x v="4"/>
  </r>
  <r>
    <s v="2020-11-28 00:18:55"/>
    <s v="XLMUSD"/>
    <x v="1"/>
    <s v="0.2024"/>
    <x v="130"/>
    <x v="130"/>
    <x v="129"/>
    <x v="1"/>
  </r>
  <r>
    <s v="2020-11-28 00:18:54"/>
    <s v="XLMUSD"/>
    <x v="1"/>
    <s v="0.2024"/>
    <x v="89"/>
    <x v="131"/>
    <x v="130"/>
    <x v="1"/>
  </r>
  <r>
    <s v="2020-11-28 00:18:54"/>
    <s v="XLMUSD"/>
    <x v="1"/>
    <s v="0.2024"/>
    <x v="131"/>
    <x v="132"/>
    <x v="131"/>
    <x v="1"/>
  </r>
  <r>
    <s v="2020-11-27 23:27:05"/>
    <s v="XLMUSD"/>
    <x v="0"/>
    <s v="0.1994"/>
    <x v="132"/>
    <x v="133"/>
    <x v="132"/>
    <x v="4"/>
  </r>
  <r>
    <s v="2020-11-27 23:27:04"/>
    <s v="XLMUSD"/>
    <x v="0"/>
    <s v="0.1994"/>
    <x v="89"/>
    <x v="134"/>
    <x v="89"/>
    <x v="4"/>
  </r>
  <r>
    <s v="2020-11-27 23:27:01"/>
    <s v="XLMUSD"/>
    <x v="0"/>
    <s v="0.1994"/>
    <x v="133"/>
    <x v="135"/>
    <x v="133"/>
    <x v="4"/>
  </r>
  <r>
    <s v="2020-11-27 23:24:08"/>
    <s v="XLMUSD"/>
    <x v="0"/>
    <s v="0.1967"/>
    <x v="134"/>
    <x v="136"/>
    <x v="134"/>
    <x v="6"/>
  </r>
  <r>
    <s v="2020-11-27 06:10:28"/>
    <s v="XLMUSD"/>
    <x v="1"/>
    <s v="0.1874"/>
    <x v="135"/>
    <x v="137"/>
    <x v="135"/>
    <x v="1"/>
  </r>
  <r>
    <s v="2020-11-27 05:38:36"/>
    <s v="XLMUSD"/>
    <x v="0"/>
    <s v="0.188"/>
    <x v="136"/>
    <x v="138"/>
    <x v="136"/>
    <x v="4"/>
  </r>
  <r>
    <s v="2020-11-27 04:41:34"/>
    <s v="XLMUSD"/>
    <x v="1"/>
    <s v="0.1789"/>
    <x v="137"/>
    <x v="139"/>
    <x v="137"/>
    <x v="1"/>
  </r>
  <r>
    <s v="2020-11-27 01:37:25"/>
    <s v="XLMUSD"/>
    <x v="0"/>
    <s v="0.1836"/>
    <x v="138"/>
    <x v="140"/>
    <x v="138"/>
    <x v="6"/>
  </r>
  <r>
    <s v="2020-11-27 01:37:25"/>
    <s v="XLMUSD"/>
    <x v="0"/>
    <s v="0.1836"/>
    <x v="139"/>
    <x v="141"/>
    <x v="139"/>
    <x v="4"/>
  </r>
  <r>
    <s v="2020-11-27 01:37:23"/>
    <s v="XLMUSD"/>
    <x v="0"/>
    <s v="0.1836"/>
    <x v="140"/>
    <x v="142"/>
    <x v="140"/>
    <x v="4"/>
  </r>
  <r>
    <s v="2020-11-27 01:37:23"/>
    <s v="XLMUSD"/>
    <x v="0"/>
    <s v="0.1836"/>
    <x v="141"/>
    <x v="143"/>
    <x v="141"/>
    <x v="4"/>
  </r>
  <r>
    <s v="2020-11-27 01:37:23"/>
    <s v="XLMUSD"/>
    <x v="0"/>
    <s v="0.1836"/>
    <x v="142"/>
    <x v="144"/>
    <x v="142"/>
    <x v="4"/>
  </r>
  <r>
    <s v="2020-11-27 01:37:22"/>
    <s v="XLMUSD"/>
    <x v="0"/>
    <s v="0.1836"/>
    <x v="143"/>
    <x v="145"/>
    <x v="143"/>
    <x v="4"/>
  </r>
  <r>
    <s v="2020-11-27 01:37:22"/>
    <s v="XLMUSD"/>
    <x v="0"/>
    <s v="0.1836"/>
    <x v="144"/>
    <x v="146"/>
    <x v="144"/>
    <x v="4"/>
  </r>
  <r>
    <s v="2020-11-27 01:37:22"/>
    <s v="XLMUSD"/>
    <x v="0"/>
    <s v="0.1836"/>
    <x v="138"/>
    <x v="140"/>
    <x v="138"/>
    <x v="6"/>
  </r>
  <r>
    <s v="2020-11-26 22:21:56"/>
    <s v="XLMUSD"/>
    <x v="1"/>
    <s v="0.1678"/>
    <x v="145"/>
    <x v="147"/>
    <x v="145"/>
    <x v="1"/>
  </r>
  <r>
    <s v="2020-11-26 22:21:51"/>
    <s v="XLMUSD"/>
    <x v="1"/>
    <s v="0.1678"/>
    <x v="146"/>
    <x v="148"/>
    <x v="146"/>
    <x v="1"/>
  </r>
  <r>
    <s v="2020-11-26 22:21:39"/>
    <s v="XLMUSD"/>
    <x v="1"/>
    <s v="0.1678"/>
    <x v="147"/>
    <x v="149"/>
    <x v="147"/>
    <x v="1"/>
  </r>
  <r>
    <s v="2020-11-26 22:21:29"/>
    <s v="XLMUSD"/>
    <x v="1"/>
    <s v="0.1678"/>
    <x v="148"/>
    <x v="150"/>
    <x v="148"/>
    <x v="1"/>
  </r>
  <r>
    <s v="2020-11-26 22:21:26"/>
    <s v="XLMUSD"/>
    <x v="1"/>
    <s v="0.1678"/>
    <x v="149"/>
    <x v="151"/>
    <x v="149"/>
    <x v="1"/>
  </r>
  <r>
    <s v="2020-11-26 22:21:16"/>
    <s v="XLMUSD"/>
    <x v="1"/>
    <s v="0.1678"/>
    <x v="150"/>
    <x v="152"/>
    <x v="150"/>
    <x v="1"/>
  </r>
  <r>
    <s v="2020-11-26 22:20:47"/>
    <s v="XLMUSD"/>
    <x v="1"/>
    <s v="0.1678"/>
    <x v="151"/>
    <x v="153"/>
    <x v="151"/>
    <x v="1"/>
  </r>
  <r>
    <s v="2020-11-26 22:20:37"/>
    <s v="XLMUSD"/>
    <x v="1"/>
    <s v="0.1678"/>
    <x v="152"/>
    <x v="154"/>
    <x v="152"/>
    <x v="1"/>
  </r>
  <r>
    <s v="2020-11-26 14:24:04"/>
    <s v="XLMUSD"/>
    <x v="0"/>
    <s v="0.1595"/>
    <x v="153"/>
    <x v="155"/>
    <x v="153"/>
    <x v="4"/>
  </r>
  <r>
    <s v="2020-11-26 14:24:04"/>
    <s v="XLMUSD"/>
    <x v="0"/>
    <s v="0.1595"/>
    <x v="147"/>
    <x v="156"/>
    <x v="154"/>
    <x v="4"/>
  </r>
  <r>
    <s v="2020-11-26 14:24:02"/>
    <s v="XLMUSD"/>
    <x v="0"/>
    <s v="0.1595"/>
    <x v="124"/>
    <x v="157"/>
    <x v="155"/>
    <x v="4"/>
  </r>
  <r>
    <s v="2020-11-26 14:24:01"/>
    <s v="XLMUSD"/>
    <x v="0"/>
    <s v="0.1595"/>
    <x v="154"/>
    <x v="158"/>
    <x v="156"/>
    <x v="4"/>
  </r>
  <r>
    <s v="2020-11-26 14:24:01"/>
    <s v="XLMUSD"/>
    <x v="0"/>
    <s v="0.1595"/>
    <x v="155"/>
    <x v="159"/>
    <x v="157"/>
    <x v="4"/>
  </r>
  <r>
    <s v="2020-11-26 14:24:01"/>
    <s v="XLMUSD"/>
    <x v="0"/>
    <s v="0.1595"/>
    <x v="156"/>
    <x v="160"/>
    <x v="158"/>
    <x v="4"/>
  </r>
  <r>
    <s v="2020-11-26 14:24:00"/>
    <s v="XLMUSD"/>
    <x v="0"/>
    <s v="0.1595"/>
    <x v="155"/>
    <x v="159"/>
    <x v="157"/>
    <x v="4"/>
  </r>
  <r>
    <s v="2020-11-26 14:24:00"/>
    <s v="XLMUSD"/>
    <x v="0"/>
    <s v="0.1595"/>
    <x v="157"/>
    <x v="161"/>
    <x v="159"/>
    <x v="4"/>
  </r>
  <r>
    <s v="2020-11-26 13:34:00"/>
    <s v="XLMUSD"/>
    <x v="1"/>
    <s v="0.1722"/>
    <x v="158"/>
    <x v="162"/>
    <x v="21"/>
    <x v="1"/>
  </r>
  <r>
    <s v="2020-11-26 13:33:58"/>
    <s v="XLMUSD"/>
    <x v="1"/>
    <s v="0.1722"/>
    <x v="159"/>
    <x v="163"/>
    <x v="160"/>
    <x v="1"/>
  </r>
  <r>
    <s v="2020-11-26 13:33:58"/>
    <s v="XLMUSD"/>
    <x v="1"/>
    <s v="0.1722"/>
    <x v="160"/>
    <x v="164"/>
    <x v="161"/>
    <x v="1"/>
  </r>
  <r>
    <s v="2020-11-26 13:33:58"/>
    <s v="XLMUSD"/>
    <x v="1"/>
    <s v="0.1722"/>
    <x v="161"/>
    <x v="165"/>
    <x v="162"/>
    <x v="1"/>
  </r>
  <r>
    <s v="2020-11-26 13:33:47"/>
    <s v="XLMUSD"/>
    <x v="1"/>
    <s v="0.1722"/>
    <x v="162"/>
    <x v="166"/>
    <x v="163"/>
    <x v="1"/>
  </r>
  <r>
    <s v="2020-11-26 13:33:47"/>
    <s v="XLMUSD"/>
    <x v="1"/>
    <s v="0.1722"/>
    <x v="163"/>
    <x v="167"/>
    <x v="164"/>
    <x v="1"/>
  </r>
  <r>
    <s v="2020-11-26 13:09:29"/>
    <s v="XLMUSD"/>
    <x v="1"/>
    <s v="0.1722"/>
    <x v="164"/>
    <x v="168"/>
    <x v="165"/>
    <x v="1"/>
  </r>
  <r>
    <s v="2020-11-26 13:09:28"/>
    <s v="XLMUSD"/>
    <x v="1"/>
    <s v="0.1722"/>
    <x v="165"/>
    <x v="169"/>
    <x v="166"/>
    <x v="1"/>
  </r>
  <r>
    <s v="2020-11-26 13:09:28"/>
    <s v="XLMUSD"/>
    <x v="1"/>
    <s v="0.1722"/>
    <x v="166"/>
    <x v="170"/>
    <x v="167"/>
    <x v="1"/>
  </r>
  <r>
    <s v="2020-11-26 07:29:55"/>
    <s v="XLMUSD"/>
    <x v="0"/>
    <s v="0.1715"/>
    <x v="167"/>
    <x v="171"/>
    <x v="168"/>
    <x v="4"/>
  </r>
  <r>
    <s v="2020-11-26 07:29:54"/>
    <s v="XLMUSD"/>
    <x v="0"/>
    <s v="0.1715"/>
    <x v="168"/>
    <x v="172"/>
    <x v="169"/>
    <x v="4"/>
  </r>
  <r>
    <s v="2020-11-26 07:29:54"/>
    <s v="XLMUSD"/>
    <x v="0"/>
    <s v="0.1715"/>
    <x v="169"/>
    <x v="173"/>
    <x v="170"/>
    <x v="4"/>
  </r>
  <r>
    <s v="2020-11-26 07:29:54"/>
    <s v="XLMUSD"/>
    <x v="0"/>
    <s v="0.1715"/>
    <x v="170"/>
    <x v="174"/>
    <x v="171"/>
    <x v="4"/>
  </r>
  <r>
    <s v="2020-11-26 07:29:54"/>
    <s v="XLMUSD"/>
    <x v="0"/>
    <s v="0.1715"/>
    <x v="171"/>
    <x v="175"/>
    <x v="172"/>
    <x v="4"/>
  </r>
  <r>
    <s v="2020-11-26 07:29:40"/>
    <s v="XLMUSD"/>
    <x v="0"/>
    <s v="0.1715"/>
    <x v="172"/>
    <x v="176"/>
    <x v="173"/>
    <x v="4"/>
  </r>
  <r>
    <s v="2020-11-26 07:29:40"/>
    <s v="XLMUSD"/>
    <x v="0"/>
    <s v="0.1715"/>
    <x v="173"/>
    <x v="177"/>
    <x v="174"/>
    <x v="4"/>
  </r>
  <r>
    <s v="2020-11-26 07:29:40"/>
    <s v="XLMUSD"/>
    <x v="0"/>
    <s v="0.1715"/>
    <x v="174"/>
    <x v="178"/>
    <x v="175"/>
    <x v="4"/>
  </r>
  <r>
    <s v="2020-11-26 07:29:39"/>
    <s v="XLMUSD"/>
    <x v="0"/>
    <s v="0.1715"/>
    <x v="175"/>
    <x v="179"/>
    <x v="176"/>
    <x v="4"/>
  </r>
  <r>
    <s v="2020-11-26 05:45:13"/>
    <s v="XLMUSD"/>
    <x v="1"/>
    <s v="0.1775"/>
    <x v="176"/>
    <x v="180"/>
    <x v="177"/>
    <x v="1"/>
  </r>
  <r>
    <s v="2020-11-26 05:45:13"/>
    <s v="XLMUSD"/>
    <x v="1"/>
    <s v="0.1775"/>
    <x v="177"/>
    <x v="181"/>
    <x v="178"/>
    <x v="1"/>
  </r>
  <r>
    <s v="2020-11-26 05:43:34"/>
    <s v="XLMUSD"/>
    <x v="1"/>
    <s v="0.1775"/>
    <x v="178"/>
    <x v="182"/>
    <x v="179"/>
    <x v="1"/>
  </r>
  <r>
    <s v="2020-11-26 05:43:29"/>
    <s v="XLMUSD"/>
    <x v="1"/>
    <s v="0.1775"/>
    <x v="179"/>
    <x v="183"/>
    <x v="180"/>
    <x v="1"/>
  </r>
  <r>
    <s v="2020-11-26 05:43:29"/>
    <s v="XLMUSD"/>
    <x v="1"/>
    <s v="0.1775"/>
    <x v="180"/>
    <x v="184"/>
    <x v="181"/>
    <x v="1"/>
  </r>
  <r>
    <s v="2020-11-26 03:48:45"/>
    <s v="XLMUSD"/>
    <x v="0"/>
    <s v="0.1743"/>
    <x v="181"/>
    <x v="185"/>
    <x v="182"/>
    <x v="4"/>
  </r>
  <r>
    <s v="2020-11-26 03:48:44"/>
    <s v="XLMUSD"/>
    <x v="0"/>
    <s v="0.1743"/>
    <x v="182"/>
    <x v="186"/>
    <x v="183"/>
    <x v="4"/>
  </r>
  <r>
    <s v="2020-11-26 03:48:44"/>
    <s v="XLMUSD"/>
    <x v="0"/>
    <s v="0.1743"/>
    <x v="183"/>
    <x v="187"/>
    <x v="184"/>
    <x v="4"/>
  </r>
  <r>
    <s v="2020-11-26 03:48:44"/>
    <s v="XLMUSD"/>
    <x v="0"/>
    <s v="0.1743"/>
    <x v="184"/>
    <x v="188"/>
    <x v="185"/>
    <x v="4"/>
  </r>
  <r>
    <s v="2020-11-26 03:48:42"/>
    <s v="XLMUSD"/>
    <x v="0"/>
    <s v="0.1743"/>
    <x v="185"/>
    <x v="189"/>
    <x v="186"/>
    <x v="4"/>
  </r>
  <r>
    <s v="2020-11-26 03:48:42"/>
    <s v="XLMUSD"/>
    <x v="0"/>
    <s v="0.1743"/>
    <x v="186"/>
    <x v="190"/>
    <x v="187"/>
    <x v="4"/>
  </r>
  <r>
    <s v="2020-11-26 03:48:41"/>
    <s v="XLMUSD"/>
    <x v="0"/>
    <s v="0.1743"/>
    <x v="187"/>
    <x v="191"/>
    <x v="188"/>
    <x v="4"/>
  </r>
  <r>
    <s v="2020-11-26 03:48:41"/>
    <s v="XLMUSD"/>
    <x v="0"/>
    <s v="0.1743"/>
    <x v="188"/>
    <x v="192"/>
    <x v="189"/>
    <x v="4"/>
  </r>
  <r>
    <s v="2020-11-26 03:48:40"/>
    <s v="XLMUSD"/>
    <x v="0"/>
    <s v="0.1743"/>
    <x v="189"/>
    <x v="193"/>
    <x v="190"/>
    <x v="4"/>
  </r>
  <r>
    <s v="2020-11-26 03:48:40"/>
    <s v="XLMUSD"/>
    <x v="0"/>
    <s v="0.1743"/>
    <x v="190"/>
    <x v="194"/>
    <x v="191"/>
    <x v="4"/>
  </r>
  <r>
    <s v="2020-11-26 03:48:39"/>
    <s v="XLMUSD"/>
    <x v="0"/>
    <s v="0.1743"/>
    <x v="191"/>
    <x v="195"/>
    <x v="192"/>
    <x v="4"/>
  </r>
  <r>
    <s v="2020-11-26 03:48:39"/>
    <s v="XLMUSD"/>
    <x v="0"/>
    <s v="0.1743"/>
    <x v="192"/>
    <x v="196"/>
    <x v="193"/>
    <x v="4"/>
  </r>
  <r>
    <s v="2020-11-26 03:48:39"/>
    <s v="XLMUSD"/>
    <x v="0"/>
    <s v="0.1743"/>
    <x v="193"/>
    <x v="197"/>
    <x v="194"/>
    <x v="4"/>
  </r>
  <r>
    <s v="2020-11-26 03:48:35"/>
    <s v="XLMUSD"/>
    <x v="0"/>
    <s v="0.1743"/>
    <x v="194"/>
    <x v="198"/>
    <x v="195"/>
    <x v="4"/>
  </r>
  <r>
    <s v="2020-11-26 03:10:10"/>
    <s v="XLMUSD"/>
    <x v="1"/>
    <s v="0.1749"/>
    <x v="195"/>
    <x v="199"/>
    <x v="196"/>
    <x v="1"/>
  </r>
  <r>
    <s v="2020-11-26 03:08:49"/>
    <s v="XLMUSD"/>
    <x v="0"/>
    <s v="0.1745"/>
    <x v="196"/>
    <x v="200"/>
    <x v="197"/>
    <x v="4"/>
  </r>
  <r>
    <s v="2020-11-26 03:05:37"/>
    <s v="XLMUSD"/>
    <x v="1"/>
    <s v="0.18"/>
    <x v="197"/>
    <x v="201"/>
    <x v="198"/>
    <x v="1"/>
  </r>
  <r>
    <s v="2020-11-26 03:05:37"/>
    <s v="XLMUSD"/>
    <x v="1"/>
    <s v="0.18"/>
    <x v="198"/>
    <x v="202"/>
    <x v="199"/>
    <x v="1"/>
  </r>
  <r>
    <s v="2020-11-26 03:05:37"/>
    <s v="XLMUSD"/>
    <x v="1"/>
    <s v="0.18"/>
    <x v="199"/>
    <x v="203"/>
    <x v="2"/>
    <x v="1"/>
  </r>
  <r>
    <s v="2020-11-26 03:05:37"/>
    <s v="XLMUSD"/>
    <x v="1"/>
    <s v="0.18"/>
    <x v="200"/>
    <x v="204"/>
    <x v="200"/>
    <x v="1"/>
  </r>
  <r>
    <s v="2020-11-25 16:35:11"/>
    <s v="XLMUSD"/>
    <x v="0"/>
    <s v="0.219"/>
    <x v="201"/>
    <x v="205"/>
    <x v="201"/>
    <x v="4"/>
  </r>
  <r>
    <s v="2020-11-25 16:35:11"/>
    <s v="XLMUSD"/>
    <x v="0"/>
    <s v="0.219"/>
    <x v="202"/>
    <x v="206"/>
    <x v="202"/>
    <x v="4"/>
  </r>
  <r>
    <s v="2020-11-25 16:35:11"/>
    <s v="XLMUSD"/>
    <x v="0"/>
    <s v="0.219"/>
    <x v="203"/>
    <x v="207"/>
    <x v="203"/>
    <x v="4"/>
  </r>
  <r>
    <s v="2020-11-25 16:35:09"/>
    <s v="XLMUSD"/>
    <x v="0"/>
    <s v="0.219"/>
    <x v="204"/>
    <x v="208"/>
    <x v="204"/>
    <x v="4"/>
  </r>
  <r>
    <s v="2020-11-25 16:34:35"/>
    <s v="XLMUSD"/>
    <x v="0"/>
    <s v="0.2196"/>
    <x v="205"/>
    <x v="209"/>
    <x v="205"/>
    <x v="4"/>
  </r>
  <r>
    <s v="2020-11-25 16:34:09"/>
    <s v="XLMUSD"/>
    <x v="0"/>
    <s v="0.2196"/>
    <x v="89"/>
    <x v="210"/>
    <x v="89"/>
    <x v="4"/>
  </r>
  <r>
    <s v="2020-11-25 16:34:05"/>
    <s v="XLMUSD"/>
    <x v="0"/>
    <s v="0.2196"/>
    <x v="206"/>
    <x v="211"/>
    <x v="206"/>
    <x v="4"/>
  </r>
  <r>
    <s v="2020-11-25 16:22:13"/>
    <s v="XLMUSD"/>
    <x v="1"/>
    <s v="0.2214"/>
    <x v="207"/>
    <x v="212"/>
    <x v="207"/>
    <x v="1"/>
  </r>
  <r>
    <s v="2020-11-25 16:22:13"/>
    <s v="XLMUSD"/>
    <x v="1"/>
    <s v="0.2214"/>
    <x v="208"/>
    <x v="213"/>
    <x v="208"/>
    <x v="1"/>
  </r>
  <r>
    <s v="2020-11-25 16:22:13"/>
    <s v="XLMUSD"/>
    <x v="1"/>
    <s v="0.2214"/>
    <x v="209"/>
    <x v="214"/>
    <x v="209"/>
    <x v="1"/>
  </r>
  <r>
    <s v="2020-11-25 16:22:12"/>
    <s v="XLMUSD"/>
    <x v="1"/>
    <s v="0.2214"/>
    <x v="210"/>
    <x v="215"/>
    <x v="210"/>
    <x v="1"/>
  </r>
  <r>
    <s v="2020-11-25 16:22:12"/>
    <s v="XLMUSD"/>
    <x v="1"/>
    <s v="0.2214"/>
    <x v="211"/>
    <x v="216"/>
    <x v="211"/>
    <x v="1"/>
  </r>
  <r>
    <s v="2020-11-25 16:14:37"/>
    <s v="XLMUSD"/>
    <x v="0"/>
    <s v="0.223"/>
    <x v="212"/>
    <x v="217"/>
    <x v="212"/>
    <x v="4"/>
  </r>
  <r>
    <s v="2020-11-25 16:14:21"/>
    <s v="XLMUSD"/>
    <x v="0"/>
    <s v="0.223"/>
    <x v="213"/>
    <x v="218"/>
    <x v="213"/>
    <x v="4"/>
  </r>
  <r>
    <s v="2020-11-25 15:58:39"/>
    <s v="XLMUSD"/>
    <x v="1"/>
    <s v="0.2247"/>
    <x v="214"/>
    <x v="219"/>
    <x v="214"/>
    <x v="1"/>
  </r>
  <r>
    <s v="2020-11-25 15:39:33"/>
    <s v="XLMUSD"/>
    <x v="0"/>
    <s v="0.2298"/>
    <x v="215"/>
    <x v="220"/>
    <x v="215"/>
    <x v="4"/>
  </r>
  <r>
    <s v="2020-11-25 15:39:33"/>
    <s v="XLMUSD"/>
    <x v="0"/>
    <s v="0.2298"/>
    <x v="216"/>
    <x v="221"/>
    <x v="216"/>
    <x v="4"/>
  </r>
  <r>
    <s v="2020-11-25 15:39:33"/>
    <s v="XLMUSD"/>
    <x v="0"/>
    <s v="0.2297"/>
    <x v="217"/>
    <x v="222"/>
    <x v="217"/>
    <x v="4"/>
  </r>
  <r>
    <s v="2020-11-25 14:17:14"/>
    <s v="XLMUSD"/>
    <x v="1"/>
    <s v="0.2162"/>
    <x v="218"/>
    <x v="223"/>
    <x v="218"/>
    <x v="1"/>
  </r>
  <r>
    <s v="2020-11-25 14:17:13"/>
    <s v="XLMUSD"/>
    <x v="1"/>
    <s v="0.2162"/>
    <x v="219"/>
    <x v="224"/>
    <x v="219"/>
    <x v="1"/>
  </r>
  <r>
    <s v="2020-11-25 14:17:13"/>
    <s v="XLMUSD"/>
    <x v="1"/>
    <s v="0.2162"/>
    <x v="220"/>
    <x v="225"/>
    <x v="220"/>
    <x v="1"/>
  </r>
  <r>
    <s v="2020-11-25 14:17:11"/>
    <s v="XLMUSD"/>
    <x v="1"/>
    <s v="0.2162"/>
    <x v="221"/>
    <x v="226"/>
    <x v="221"/>
    <x v="1"/>
  </r>
  <r>
    <s v="2020-11-25 14:17:11"/>
    <s v="XLMUSD"/>
    <x v="1"/>
    <s v="0.2162"/>
    <x v="222"/>
    <x v="227"/>
    <x v="13"/>
    <x v="1"/>
  </r>
  <r>
    <s v="2020-11-25 14:17:11"/>
    <s v="XLMUSD"/>
    <x v="1"/>
    <s v="0.2162"/>
    <x v="223"/>
    <x v="228"/>
    <x v="222"/>
    <x v="1"/>
  </r>
  <r>
    <s v="2020-11-25 14:17:06"/>
    <s v="XLMUSD"/>
    <x v="1"/>
    <s v="0.2162"/>
    <x v="224"/>
    <x v="229"/>
    <x v="223"/>
    <x v="1"/>
  </r>
  <r>
    <s v="2020-11-25 14:17:05"/>
    <s v="XLMUSD"/>
    <x v="1"/>
    <s v="0.2162"/>
    <x v="225"/>
    <x v="230"/>
    <x v="224"/>
    <x v="1"/>
  </r>
  <r>
    <s v="2020-11-25 14:17:05"/>
    <s v="XLMUSD"/>
    <x v="1"/>
    <s v="0.2162"/>
    <x v="226"/>
    <x v="231"/>
    <x v="225"/>
    <x v="1"/>
  </r>
  <r>
    <s v="2020-11-25 14:17:04"/>
    <s v="XLMUSD"/>
    <x v="1"/>
    <s v="0.2162"/>
    <x v="227"/>
    <x v="232"/>
    <x v="226"/>
    <x v="1"/>
  </r>
  <r>
    <s v="2020-11-25 06:31:16"/>
    <s v="XLMUSD"/>
    <x v="0"/>
    <s v="0.2068"/>
    <x v="228"/>
    <x v="233"/>
    <x v="227"/>
    <x v="4"/>
  </r>
  <r>
    <s v="2020-11-25 06:22:16"/>
    <s v="XLMUSD"/>
    <x v="1"/>
    <s v="0.1995"/>
    <x v="229"/>
    <x v="234"/>
    <x v="228"/>
    <x v="1"/>
  </r>
  <r>
    <s v="2020-11-25 06:22:16"/>
    <s v="XLMUSD"/>
    <x v="1"/>
    <s v="0.1995"/>
    <x v="230"/>
    <x v="235"/>
    <x v="229"/>
    <x v="1"/>
  </r>
  <r>
    <s v="2020-11-25 06:22:16"/>
    <s v="XLMUSD"/>
    <x v="1"/>
    <s v="0.1997"/>
    <x v="231"/>
    <x v="236"/>
    <x v="230"/>
    <x v="1"/>
  </r>
  <r>
    <s v="2020-11-25 06:22:16"/>
    <s v="XLMUSD"/>
    <x v="1"/>
    <s v="0.1995"/>
    <x v="232"/>
    <x v="237"/>
    <x v="231"/>
    <x v="1"/>
  </r>
  <r>
    <s v="2020-11-25 06:22:16"/>
    <s v="XLMUSD"/>
    <x v="1"/>
    <s v="0.1997"/>
    <x v="233"/>
    <x v="238"/>
    <x v="232"/>
    <x v="1"/>
  </r>
  <r>
    <s v="2020-11-25 05:57:25"/>
    <s v="XLMUSD"/>
    <x v="0"/>
    <s v="0.1932"/>
    <x v="234"/>
    <x v="239"/>
    <x v="233"/>
    <x v="4"/>
  </r>
  <r>
    <s v="2020-11-25 05:57:25"/>
    <s v="XLMUSD"/>
    <x v="0"/>
    <s v="0.1932"/>
    <x v="235"/>
    <x v="240"/>
    <x v="234"/>
    <x v="4"/>
  </r>
  <r>
    <s v="2020-11-25 05:50:09"/>
    <s v="XLMUSD"/>
    <x v="1"/>
    <s v="0.1948"/>
    <x v="236"/>
    <x v="241"/>
    <x v="235"/>
    <x v="1"/>
  </r>
  <r>
    <s v="2020-11-25 05:50:08"/>
    <s v="XLMUSD"/>
    <x v="1"/>
    <s v="0.1948"/>
    <x v="237"/>
    <x v="242"/>
    <x v="236"/>
    <x v="1"/>
  </r>
  <r>
    <s v="2020-11-25 05:50:08"/>
    <s v="XLMUSD"/>
    <x v="1"/>
    <s v="0.1948"/>
    <x v="238"/>
    <x v="243"/>
    <x v="237"/>
    <x v="1"/>
  </r>
  <r>
    <s v="2020-11-25 05:50:08"/>
    <s v="XLMUSD"/>
    <x v="1"/>
    <s v="0.1948"/>
    <x v="239"/>
    <x v="244"/>
    <x v="238"/>
    <x v="1"/>
  </r>
  <r>
    <s v="2020-11-25 05:50:07"/>
    <s v="XLMUSD"/>
    <x v="1"/>
    <s v="0.1948"/>
    <x v="240"/>
    <x v="245"/>
    <x v="239"/>
    <x v="1"/>
  </r>
  <r>
    <s v="2020-11-25 05:49:41"/>
    <s v="XLMUSD"/>
    <x v="1"/>
    <s v="0.1948"/>
    <x v="241"/>
    <x v="246"/>
    <x v="240"/>
    <x v="1"/>
  </r>
  <r>
    <s v="2020-11-25 04:09:10"/>
    <s v="XLMUSD"/>
    <x v="0"/>
    <s v="0.1921"/>
    <x v="242"/>
    <x v="247"/>
    <x v="241"/>
    <x v="4"/>
  </r>
  <r>
    <s v="2020-11-25 04:09:09"/>
    <s v="XLMUSD"/>
    <x v="0"/>
    <s v="0.1921"/>
    <x v="243"/>
    <x v="248"/>
    <x v="242"/>
    <x v="4"/>
  </r>
  <r>
    <s v="2020-11-25 04:09:07"/>
    <s v="XLMUSD"/>
    <x v="0"/>
    <s v="0.1921"/>
    <x v="244"/>
    <x v="249"/>
    <x v="243"/>
    <x v="4"/>
  </r>
  <r>
    <s v="2020-11-25 03:56:53"/>
    <s v="XLMUSD"/>
    <x v="1"/>
    <s v="0.1897"/>
    <x v="245"/>
    <x v="250"/>
    <x v="244"/>
    <x v="1"/>
  </r>
  <r>
    <s v="2020-11-25 03:56:53"/>
    <s v="XLMUSD"/>
    <x v="1"/>
    <s v="0.1899"/>
    <x v="246"/>
    <x v="251"/>
    <x v="245"/>
    <x v="1"/>
  </r>
  <r>
    <s v="2020-11-25 02:39:25"/>
    <s v="XLMUSD"/>
    <x v="0"/>
    <s v="0.189"/>
    <x v="247"/>
    <x v="252"/>
    <x v="246"/>
    <x v="4"/>
  </r>
  <r>
    <s v="2020-11-25 02:38:56"/>
    <s v="XLMUSD"/>
    <x v="0"/>
    <s v="0.189"/>
    <x v="248"/>
    <x v="253"/>
    <x v="247"/>
    <x v="4"/>
  </r>
  <r>
    <s v="2020-11-25 02:32:51"/>
    <s v="XLMUSD"/>
    <x v="1"/>
    <s v="0.187"/>
    <x v="249"/>
    <x v="254"/>
    <x v="248"/>
    <x v="1"/>
  </r>
  <r>
    <s v="2020-11-24 21:43:36"/>
    <s v="XLMUSD"/>
    <x v="0"/>
    <s v="0.1789"/>
    <x v="250"/>
    <x v="255"/>
    <x v="249"/>
    <x v="4"/>
  </r>
  <r>
    <s v="2020-11-24 21:43:36"/>
    <s v="XLMUSD"/>
    <x v="0"/>
    <s v="0.1789"/>
    <x v="251"/>
    <x v="256"/>
    <x v="250"/>
    <x v="4"/>
  </r>
  <r>
    <s v="2020-11-24 21:43:36"/>
    <s v="XLMUSD"/>
    <x v="0"/>
    <s v="0.1789"/>
    <x v="252"/>
    <x v="257"/>
    <x v="251"/>
    <x v="4"/>
  </r>
  <r>
    <s v="2020-11-24 21:43:33"/>
    <s v="XLMUSD"/>
    <x v="0"/>
    <s v="0.1789"/>
    <x v="253"/>
    <x v="258"/>
    <x v="252"/>
    <x v="4"/>
  </r>
  <r>
    <s v="2020-11-24 21:43:32"/>
    <s v="XLMUSD"/>
    <x v="0"/>
    <s v="0.1789"/>
    <x v="254"/>
    <x v="259"/>
    <x v="253"/>
    <x v="4"/>
  </r>
  <r>
    <s v="2020-11-24 21:34:18"/>
    <s v="XLMUSD"/>
    <x v="0"/>
    <s v="0.1789"/>
    <x v="255"/>
    <x v="260"/>
    <x v="254"/>
    <x v="4"/>
  </r>
  <r>
    <s v="2020-11-24 21:34:16"/>
    <s v="XLMUSD"/>
    <x v="0"/>
    <s v="0.1789"/>
    <x v="256"/>
    <x v="261"/>
    <x v="255"/>
    <x v="4"/>
  </r>
  <r>
    <s v="2020-11-24 21:34:10"/>
    <s v="XLMUSD"/>
    <x v="0"/>
    <s v="0.1789"/>
    <x v="257"/>
    <x v="262"/>
    <x v="256"/>
    <x v="4"/>
  </r>
  <r>
    <s v="2020-11-24 21:34:08"/>
    <s v="XLMUSD"/>
    <x v="0"/>
    <s v="0.1789"/>
    <x v="258"/>
    <x v="263"/>
    <x v="123"/>
    <x v="4"/>
  </r>
  <r>
    <s v="2020-11-24 21:34:05"/>
    <s v="XLMUSD"/>
    <x v="0"/>
    <s v="0.1789"/>
    <x v="259"/>
    <x v="264"/>
    <x v="257"/>
    <x v="4"/>
  </r>
  <r>
    <s v="2020-11-24 21:34:04"/>
    <s v="XLMUSD"/>
    <x v="0"/>
    <s v="0.1789"/>
    <x v="260"/>
    <x v="265"/>
    <x v="258"/>
    <x v="4"/>
  </r>
  <r>
    <s v="2020-11-24 21:34:03"/>
    <s v="XLMUSD"/>
    <x v="0"/>
    <s v="0.1789"/>
    <x v="261"/>
    <x v="266"/>
    <x v="259"/>
    <x v="4"/>
  </r>
  <r>
    <s v="2020-11-24 21:34:02"/>
    <s v="XLMUSD"/>
    <x v="0"/>
    <s v="0.1789"/>
    <x v="262"/>
    <x v="267"/>
    <x v="260"/>
    <x v="4"/>
  </r>
  <r>
    <s v="2020-11-24 21:34:01"/>
    <s v="XLMUSD"/>
    <x v="0"/>
    <s v="0.1789"/>
    <x v="263"/>
    <x v="268"/>
    <x v="261"/>
    <x v="4"/>
  </r>
  <r>
    <s v="2020-11-24 21:19:49"/>
    <s v="XRPUSD"/>
    <x v="1"/>
    <s v="0.6974"/>
    <x v="264"/>
    <x v="269"/>
    <x v="262"/>
    <x v="1"/>
  </r>
  <r>
    <s v="2020-11-24 06:21:44"/>
    <s v="XRPUSD"/>
    <x v="0"/>
    <s v="0.7159"/>
    <x v="265"/>
    <x v="270"/>
    <x v="263"/>
    <x v="6"/>
  </r>
  <r>
    <s v="2020-11-24 06:21:13"/>
    <s v="XRPUSD"/>
    <x v="0"/>
    <s v="0.7159"/>
    <x v="266"/>
    <x v="271"/>
    <x v="264"/>
    <x v="2"/>
  </r>
  <r>
    <s v="2020-11-24 06:21:13"/>
    <s v="XRPUSD"/>
    <x v="0"/>
    <s v="0.7159"/>
    <x v="267"/>
    <x v="272"/>
    <x v="265"/>
    <x v="2"/>
  </r>
  <r>
    <s v="2020-11-24 06:21:12"/>
    <s v="XRPUSD"/>
    <x v="0"/>
    <s v="0.7159"/>
    <x v="268"/>
    <x v="273"/>
    <x v="266"/>
    <x v="2"/>
  </r>
  <r>
    <s v="2020-11-24 06:21:11"/>
    <s v="XRPUSD"/>
    <x v="0"/>
    <s v="0.7159"/>
    <x v="269"/>
    <x v="274"/>
    <x v="267"/>
    <x v="2"/>
  </r>
  <r>
    <s v="2020-11-24 06:21:11"/>
    <s v="XRPUSD"/>
    <x v="0"/>
    <s v="0.7159"/>
    <x v="270"/>
    <x v="275"/>
    <x v="268"/>
    <x v="2"/>
  </r>
  <r>
    <s v="2020-11-24 06:21:10"/>
    <s v="XRPUSD"/>
    <x v="0"/>
    <s v="0.7159"/>
    <x v="271"/>
    <x v="276"/>
    <x v="269"/>
    <x v="2"/>
  </r>
  <r>
    <s v="2020-11-24 06:21:10"/>
    <s v="XRPUSD"/>
    <x v="0"/>
    <s v="0.7159"/>
    <x v="272"/>
    <x v="277"/>
    <x v="270"/>
    <x v="2"/>
  </r>
  <r>
    <s v="2020-11-24 06:02:07"/>
    <s v="XLMUSD"/>
    <x v="1"/>
    <s v="0.1657"/>
    <x v="273"/>
    <x v="278"/>
    <x v="271"/>
    <x v="1"/>
  </r>
  <r>
    <s v="2020-11-24 06:02:06"/>
    <s v="XLMUSD"/>
    <x v="1"/>
    <s v="0.1657"/>
    <x v="274"/>
    <x v="279"/>
    <x v="272"/>
    <x v="1"/>
  </r>
  <r>
    <s v="2020-11-24 06:02:05"/>
    <s v="XLMUSD"/>
    <x v="1"/>
    <s v="0.1657"/>
    <x v="275"/>
    <x v="280"/>
    <x v="273"/>
    <x v="1"/>
  </r>
  <r>
    <s v="2020-11-24 06:02:05"/>
    <s v="XLMUSD"/>
    <x v="1"/>
    <s v="0.1657"/>
    <x v="89"/>
    <x v="281"/>
    <x v="274"/>
    <x v="1"/>
  </r>
  <r>
    <s v="2020-11-24 06:02:05"/>
    <s v="XLMUSD"/>
    <x v="1"/>
    <s v="0.1657"/>
    <x v="89"/>
    <x v="281"/>
    <x v="274"/>
    <x v="1"/>
  </r>
  <r>
    <s v="2020-11-24 06:02:05"/>
    <s v="XLMUSD"/>
    <x v="1"/>
    <s v="0.1657"/>
    <x v="276"/>
    <x v="282"/>
    <x v="275"/>
    <x v="1"/>
  </r>
  <r>
    <s v="2020-11-24 06:02:04"/>
    <s v="XLMUSD"/>
    <x v="1"/>
    <s v="0.1657"/>
    <x v="277"/>
    <x v="283"/>
    <x v="276"/>
    <x v="1"/>
  </r>
  <r>
    <s v="2020-11-24 06:01:40"/>
    <s v="XLMUSD"/>
    <x v="1"/>
    <s v="0.1717"/>
    <x v="278"/>
    <x v="284"/>
    <x v="277"/>
    <x v="1"/>
  </r>
  <r>
    <s v="2020-11-24 00:34:11"/>
    <s v="XLMUSD"/>
    <x v="0"/>
    <s v="0.1396"/>
    <x v="279"/>
    <x v="285"/>
    <x v="278"/>
    <x v="4"/>
  </r>
  <r>
    <s v="2020-11-24 00:34:09"/>
    <s v="XLMUSD"/>
    <x v="0"/>
    <s v="0.1396"/>
    <x v="280"/>
    <x v="286"/>
    <x v="279"/>
    <x v="4"/>
  </r>
  <r>
    <s v="2020-11-24 00:34:08"/>
    <s v="XLMUSD"/>
    <x v="0"/>
    <s v="0.1396"/>
    <x v="281"/>
    <x v="287"/>
    <x v="280"/>
    <x v="4"/>
  </r>
  <r>
    <s v="2020-11-24 00:34:07"/>
    <s v="XLMUSD"/>
    <x v="0"/>
    <s v="0.1396"/>
    <x v="282"/>
    <x v="288"/>
    <x v="281"/>
    <x v="4"/>
  </r>
  <r>
    <s v="2020-11-24 00:34:03"/>
    <s v="XLMUSD"/>
    <x v="0"/>
    <s v="0.1396"/>
    <x v="283"/>
    <x v="289"/>
    <x v="282"/>
    <x v="4"/>
  </r>
  <r>
    <s v="2020-11-24 00:34:02"/>
    <s v="XLMUSD"/>
    <x v="0"/>
    <s v="0.1396"/>
    <x v="284"/>
    <x v="290"/>
    <x v="283"/>
    <x v="4"/>
  </r>
  <r>
    <s v="2020-11-24 00:26:19"/>
    <s v="XRPUSD"/>
    <x v="1"/>
    <s v="0.5866"/>
    <x v="285"/>
    <x v="291"/>
    <x v="284"/>
    <x v="1"/>
  </r>
  <r>
    <s v="2020-11-23 23:05:48"/>
    <s v="XRPUSD"/>
    <x v="0"/>
    <s v="0.6151"/>
    <x v="286"/>
    <x v="292"/>
    <x v="285"/>
    <x v="2"/>
  </r>
  <r>
    <s v="2020-11-23 23:03:15"/>
    <s v="XRPUSD"/>
    <x v="0"/>
    <s v="0.6104"/>
    <x v="287"/>
    <x v="293"/>
    <x v="286"/>
    <x v="2"/>
  </r>
  <r>
    <s v="2020-11-23 23:02:28"/>
    <s v="UNIUSD"/>
    <x v="1"/>
    <s v="4.1245"/>
    <x v="288"/>
    <x v="294"/>
    <x v="287"/>
    <x v="1"/>
  </r>
  <r>
    <s v="2020-11-23 23:01:33"/>
    <s v="UNIUSD"/>
    <x v="1"/>
    <s v="4.1245"/>
    <x v="289"/>
    <x v="295"/>
    <x v="288"/>
    <x v="1"/>
  </r>
  <r>
    <s v="2020-11-23 23:01:01"/>
    <s v="UNIUSD"/>
    <x v="1"/>
    <s v="4.1245"/>
    <x v="290"/>
    <x v="296"/>
    <x v="289"/>
    <x v="1"/>
  </r>
  <r>
    <s v="2020-11-23 23:01:00"/>
    <s v="UNIUSD"/>
    <x v="1"/>
    <s v="4.1245"/>
    <x v="291"/>
    <x v="297"/>
    <x v="290"/>
    <x v="1"/>
  </r>
  <r>
    <s v="2020-11-23 23:01:00"/>
    <s v="UNIUSD"/>
    <x v="1"/>
    <s v="4.1245"/>
    <x v="292"/>
    <x v="298"/>
    <x v="291"/>
    <x v="1"/>
  </r>
  <r>
    <s v="2020-11-23 23:01:00"/>
    <s v="UNIUSD"/>
    <x v="1"/>
    <s v="4.1245"/>
    <x v="293"/>
    <x v="299"/>
    <x v="292"/>
    <x v="1"/>
  </r>
  <r>
    <s v="2020-11-23 23:00:51"/>
    <s v="UNIUSD"/>
    <x v="1"/>
    <s v="4.1249"/>
    <x v="294"/>
    <x v="300"/>
    <x v="293"/>
    <x v="1"/>
  </r>
  <r>
    <s v="2020-11-23 21:43:33"/>
    <s v="UNIUSD"/>
    <x v="0"/>
    <s v="4.1696"/>
    <x v="295"/>
    <x v="301"/>
    <x v="294"/>
    <x v="3"/>
  </r>
  <r>
    <s v="2020-11-23 21:43:33"/>
    <s v="UNIUSD"/>
    <x v="0"/>
    <s v="4.1696"/>
    <x v="296"/>
    <x v="302"/>
    <x v="295"/>
    <x v="3"/>
  </r>
  <r>
    <s v="2020-11-23 21:43:32"/>
    <s v="UNIUSD"/>
    <x v="0"/>
    <s v="4.1696"/>
    <x v="297"/>
    <x v="303"/>
    <x v="296"/>
    <x v="3"/>
  </r>
  <r>
    <s v="2020-11-23 21:43:32"/>
    <s v="UNIUSD"/>
    <x v="0"/>
    <s v="4.1696"/>
    <x v="298"/>
    <x v="304"/>
    <x v="297"/>
    <x v="3"/>
  </r>
  <r>
    <s v="2020-11-23 21:43:32"/>
    <s v="UNIUSD"/>
    <x v="0"/>
    <s v="4.1696"/>
    <x v="299"/>
    <x v="305"/>
    <x v="298"/>
    <x v="3"/>
  </r>
  <r>
    <s v="2020-11-23 21:43:17"/>
    <s v="XRPUSD"/>
    <x v="1"/>
    <s v="0.5825"/>
    <x v="300"/>
    <x v="306"/>
    <x v="299"/>
    <x v="1"/>
  </r>
  <r>
    <s v="2020-11-23 21:43:17"/>
    <s v="XRPUSD"/>
    <x v="1"/>
    <s v="0.5825"/>
    <x v="301"/>
    <x v="307"/>
    <x v="61"/>
    <x v="1"/>
  </r>
  <r>
    <s v="2020-11-23 21:19:10"/>
    <s v="XRPUSD"/>
    <x v="0"/>
    <s v="0.5746"/>
    <x v="302"/>
    <x v="308"/>
    <x v="300"/>
    <x v="2"/>
  </r>
  <r>
    <s v="2020-11-23 21:19:09"/>
    <s v="XRPUSD"/>
    <x v="0"/>
    <s v="0.5746"/>
    <x v="303"/>
    <x v="309"/>
    <x v="301"/>
    <x v="2"/>
  </r>
  <r>
    <s v="2020-11-23 21:19:08"/>
    <s v="XRPUSD"/>
    <x v="0"/>
    <s v="0.5746"/>
    <x v="304"/>
    <x v="310"/>
    <x v="302"/>
    <x v="2"/>
  </r>
  <r>
    <s v="2020-11-23 21:15:12"/>
    <s v="XRPUSD"/>
    <x v="1"/>
    <s v="0.5675"/>
    <x v="305"/>
    <x v="311"/>
    <x v="303"/>
    <x v="1"/>
  </r>
  <r>
    <s v="2020-11-23 21:08:06"/>
    <s v="XRPUSD"/>
    <x v="0"/>
    <s v="0.5589"/>
    <x v="306"/>
    <x v="312"/>
    <x v="304"/>
    <x v="2"/>
  </r>
  <r>
    <s v="2020-11-23 20:56:31"/>
    <s v="XRPUSD"/>
    <x v="1"/>
    <s v="0.543"/>
    <x v="307"/>
    <x v="313"/>
    <x v="305"/>
    <x v="1"/>
  </r>
  <r>
    <s v="2020-11-23 20:56:31"/>
    <s v="XRPUSD"/>
    <x v="1"/>
    <s v="0.543"/>
    <x v="308"/>
    <x v="314"/>
    <x v="306"/>
    <x v="1"/>
  </r>
  <r>
    <s v="2020-11-23 18:47:35"/>
    <s v="XRPUSD"/>
    <x v="0"/>
    <s v="0.5379"/>
    <x v="309"/>
    <x v="315"/>
    <x v="307"/>
    <x v="2"/>
  </r>
  <r>
    <s v="2020-11-23 18:47:34"/>
    <s v="XRPUSD"/>
    <x v="0"/>
    <s v="0.5379"/>
    <x v="310"/>
    <x v="316"/>
    <x v="308"/>
    <x v="2"/>
  </r>
  <r>
    <s v="2020-11-23 18:47:34"/>
    <s v="XRPUSD"/>
    <x v="0"/>
    <s v="0.5379"/>
    <x v="311"/>
    <x v="317"/>
    <x v="309"/>
    <x v="2"/>
  </r>
  <r>
    <s v="2020-11-23 18:47:34"/>
    <s v="XRPUSD"/>
    <x v="0"/>
    <s v="0.5379"/>
    <x v="312"/>
    <x v="318"/>
    <x v="310"/>
    <x v="2"/>
  </r>
  <r>
    <s v="2020-11-23 18:47:34"/>
    <s v="XRPUSD"/>
    <x v="0"/>
    <s v="0.5379"/>
    <x v="313"/>
    <x v="319"/>
    <x v="311"/>
    <x v="2"/>
  </r>
  <r>
    <s v="2020-11-23 18:47:34"/>
    <s v="XRPUSD"/>
    <x v="0"/>
    <s v="0.5379"/>
    <x v="314"/>
    <x v="320"/>
    <x v="312"/>
    <x v="2"/>
  </r>
  <r>
    <s v="2020-11-23 18:47:19"/>
    <s v="XRPUSD"/>
    <x v="0"/>
    <s v="0.5379"/>
    <x v="315"/>
    <x v="321"/>
    <x v="313"/>
    <x v="2"/>
  </r>
  <r>
    <s v="2020-11-23 18:47:18"/>
    <s v="XRPUSD"/>
    <x v="0"/>
    <s v="0.5379"/>
    <x v="316"/>
    <x v="322"/>
    <x v="314"/>
    <x v="2"/>
  </r>
  <r>
    <s v="2020-11-23 18:45:47"/>
    <s v="XRPUSD"/>
    <x v="0"/>
    <s v="0.5379"/>
    <x v="317"/>
    <x v="323"/>
    <x v="315"/>
    <x v="2"/>
  </r>
  <r>
    <s v="2020-11-23 18:45:44"/>
    <s v="XRPUSD"/>
    <x v="0"/>
    <s v="0.5379"/>
    <x v="318"/>
    <x v="324"/>
    <x v="316"/>
    <x v="2"/>
  </r>
  <r>
    <s v="2020-11-23 17:14:20"/>
    <s v="XRPUSD"/>
    <x v="1"/>
    <s v="0.55"/>
    <x v="319"/>
    <x v="325"/>
    <x v="317"/>
    <x v="1"/>
  </r>
  <r>
    <s v="2020-11-23 15:41:05"/>
    <s v="XRPUSD"/>
    <x v="0"/>
    <s v="0.54"/>
    <x v="320"/>
    <x v="326"/>
    <x v="318"/>
    <x v="2"/>
  </r>
  <r>
    <s v="2020-11-23 15:32:55"/>
    <s v="XRPUSD"/>
    <x v="1"/>
    <s v="0.5202"/>
    <x v="321"/>
    <x v="327"/>
    <x v="319"/>
    <x v="1"/>
  </r>
  <r>
    <s v="2020-11-23 15:32:55"/>
    <s v="XRPUSD"/>
    <x v="1"/>
    <s v="0.5203"/>
    <x v="322"/>
    <x v="328"/>
    <x v="320"/>
    <x v="1"/>
  </r>
  <r>
    <s v="2020-11-23 15:17:46"/>
    <s v="XRPUSD"/>
    <x v="0"/>
    <s v="0.535"/>
    <x v="323"/>
    <x v="329"/>
    <x v="321"/>
    <x v="2"/>
  </r>
  <r>
    <s v="2020-11-23 15:16:59"/>
    <s v="XRPUSD"/>
    <x v="1"/>
    <s v="0.5356"/>
    <x v="324"/>
    <x v="330"/>
    <x v="322"/>
    <x v="1"/>
  </r>
  <r>
    <s v="2020-11-23 15:16:59"/>
    <s v="XRPUSD"/>
    <x v="1"/>
    <s v="0.536"/>
    <x v="325"/>
    <x v="331"/>
    <x v="323"/>
    <x v="1"/>
  </r>
  <r>
    <s v="2020-11-23 15:16:59"/>
    <s v="XRPUSD"/>
    <x v="1"/>
    <s v="0.5361"/>
    <x v="326"/>
    <x v="332"/>
    <x v="324"/>
    <x v="1"/>
  </r>
  <r>
    <s v="2020-11-23 14:25:49"/>
    <s v="XRPUSD"/>
    <x v="0"/>
    <s v="0.5396"/>
    <x v="327"/>
    <x v="333"/>
    <x v="325"/>
    <x v="2"/>
  </r>
  <r>
    <s v="2020-11-23 14:25:43"/>
    <s v="XRPUSD"/>
    <x v="0"/>
    <s v="0.5396"/>
    <x v="328"/>
    <x v="334"/>
    <x v="326"/>
    <x v="2"/>
  </r>
  <r>
    <s v="2020-11-23 11:03:14"/>
    <s v="XRPUSD"/>
    <x v="1"/>
    <s v="0.4753"/>
    <x v="329"/>
    <x v="335"/>
    <x v="327"/>
    <x v="1"/>
  </r>
  <r>
    <s v="2020-11-23 11:03:14"/>
    <s v="XRPUSD"/>
    <x v="1"/>
    <s v="0.4753"/>
    <x v="330"/>
    <x v="336"/>
    <x v="328"/>
    <x v="1"/>
  </r>
  <r>
    <s v="2020-11-23 11:03:13"/>
    <s v="XRPUSD"/>
    <x v="1"/>
    <s v="0.4753"/>
    <x v="331"/>
    <x v="337"/>
    <x v="329"/>
    <x v="1"/>
  </r>
  <r>
    <s v="2020-11-23 11:03:13"/>
    <s v="XRPUSD"/>
    <x v="1"/>
    <s v="0.4753"/>
    <x v="332"/>
    <x v="338"/>
    <x v="328"/>
    <x v="1"/>
  </r>
  <r>
    <s v="2020-11-23 11:03:13"/>
    <s v="XRPUSD"/>
    <x v="1"/>
    <s v="0.4753"/>
    <x v="333"/>
    <x v="339"/>
    <x v="330"/>
    <x v="1"/>
  </r>
  <r>
    <s v="2020-11-23 11:03:11"/>
    <s v="XRPUSD"/>
    <x v="1"/>
    <s v="0.4753"/>
    <x v="334"/>
    <x v="340"/>
    <x v="83"/>
    <x v="1"/>
  </r>
  <r>
    <s v="2020-11-23 11:03:10"/>
    <s v="XRPUSD"/>
    <x v="1"/>
    <s v="0.4753"/>
    <x v="335"/>
    <x v="341"/>
    <x v="331"/>
    <x v="1"/>
  </r>
  <r>
    <s v="2020-11-23 11:03:10"/>
    <s v="XRPUSD"/>
    <x v="1"/>
    <s v="0.4753"/>
    <x v="336"/>
    <x v="342"/>
    <x v="332"/>
    <x v="1"/>
  </r>
  <r>
    <s v="2020-11-23 08:23:26"/>
    <s v="XRPUSD"/>
    <x v="0"/>
    <s v="0.466"/>
    <x v="337"/>
    <x v="343"/>
    <x v="333"/>
    <x v="2"/>
  </r>
  <r>
    <s v="2020-11-23 08:23:25"/>
    <s v="XRPUSD"/>
    <x v="0"/>
    <s v="0.466"/>
    <x v="338"/>
    <x v="344"/>
    <x v="334"/>
    <x v="2"/>
  </r>
  <r>
    <s v="2020-11-23 07:47:11"/>
    <s v="XRPUSD"/>
    <x v="1"/>
    <s v="0.4553"/>
    <x v="339"/>
    <x v="345"/>
    <x v="335"/>
    <x v="1"/>
  </r>
  <r>
    <s v="2020-11-23 07:47:02"/>
    <s v="XRPUSD"/>
    <x v="1"/>
    <s v="0.4553"/>
    <x v="340"/>
    <x v="346"/>
    <x v="336"/>
    <x v="1"/>
  </r>
  <r>
    <s v="2020-11-23 07:47:01"/>
    <s v="XRPUSD"/>
    <x v="1"/>
    <s v="0.4553"/>
    <x v="341"/>
    <x v="347"/>
    <x v="337"/>
    <x v="1"/>
  </r>
  <r>
    <s v="2020-11-23 07:46:22"/>
    <s v="XRPUSD"/>
    <x v="1"/>
    <s v="0.4553"/>
    <x v="342"/>
    <x v="348"/>
    <x v="338"/>
    <x v="1"/>
  </r>
  <r>
    <s v="2020-11-23 07:46:17"/>
    <s v="XRPUSD"/>
    <x v="1"/>
    <s v="0.4553"/>
    <x v="343"/>
    <x v="349"/>
    <x v="339"/>
    <x v="1"/>
  </r>
  <r>
    <s v="2020-11-23 07:46:16"/>
    <s v="XRPUSD"/>
    <x v="1"/>
    <s v="0.4553"/>
    <x v="344"/>
    <x v="350"/>
    <x v="340"/>
    <x v="1"/>
  </r>
  <r>
    <s v="2020-11-23 07:46:16"/>
    <s v="XRPUSD"/>
    <x v="1"/>
    <s v="0.4553"/>
    <x v="345"/>
    <x v="351"/>
    <x v="341"/>
    <x v="1"/>
  </r>
  <r>
    <s v="2020-11-23 07:46:16"/>
    <s v="XRPUSD"/>
    <x v="1"/>
    <s v="0.4553"/>
    <x v="346"/>
    <x v="352"/>
    <x v="342"/>
    <x v="1"/>
  </r>
  <r>
    <s v="2020-11-23 07:46:16"/>
    <s v="XRPUSD"/>
    <x v="1"/>
    <s v="0.4553"/>
    <x v="347"/>
    <x v="353"/>
    <x v="343"/>
    <x v="1"/>
  </r>
  <r>
    <s v="2020-11-23 07:46:16"/>
    <s v="XRPUSD"/>
    <x v="1"/>
    <s v="0.4553"/>
    <x v="348"/>
    <x v="354"/>
    <x v="344"/>
    <x v="1"/>
  </r>
  <r>
    <s v="2020-11-23 07:46:15"/>
    <s v="XRPUSD"/>
    <x v="1"/>
    <s v="0.4553"/>
    <x v="349"/>
    <x v="355"/>
    <x v="345"/>
    <x v="1"/>
  </r>
  <r>
    <s v="2020-11-23 07:46:15"/>
    <s v="XRPUSD"/>
    <x v="1"/>
    <s v="0.4553"/>
    <x v="350"/>
    <x v="356"/>
    <x v="346"/>
    <x v="1"/>
  </r>
  <r>
    <s v="2020-11-23 07:46:15"/>
    <s v="XRPUSD"/>
    <x v="1"/>
    <s v="0.4554"/>
    <x v="351"/>
    <x v="357"/>
    <x v="347"/>
    <x v="1"/>
  </r>
  <r>
    <s v="2020-11-23 01:33:26"/>
    <s v="XRPUSD"/>
    <x v="0"/>
    <s v="0.4454"/>
    <x v="352"/>
    <x v="358"/>
    <x v="348"/>
    <x v="2"/>
  </r>
  <r>
    <s v="2020-11-23 01:33:11"/>
    <s v="XRPUSD"/>
    <x v="0"/>
    <s v="0.4454"/>
    <x v="353"/>
    <x v="359"/>
    <x v="349"/>
    <x v="2"/>
  </r>
  <r>
    <s v="2020-11-23 00:28:54"/>
    <s v="XRPUSD"/>
    <x v="1"/>
    <s v="0.4405"/>
    <x v="354"/>
    <x v="360"/>
    <x v="350"/>
    <x v="1"/>
  </r>
  <r>
    <s v="2020-11-22 11:41:08"/>
    <s v="XRPUSD"/>
    <x v="0"/>
    <s v="0.4349"/>
    <x v="355"/>
    <x v="361"/>
    <x v="351"/>
    <x v="2"/>
  </r>
  <r>
    <s v="2020-11-22 11:32:04"/>
    <s v="XRPUSD"/>
    <x v="1"/>
    <s v="0.4454"/>
    <x v="356"/>
    <x v="362"/>
    <x v="352"/>
    <x v="1"/>
  </r>
  <r>
    <s v="2020-11-22 11:32:04"/>
    <s v="XRPUSD"/>
    <x v="1"/>
    <s v="0.4455"/>
    <x v="357"/>
    <x v="363"/>
    <x v="61"/>
    <x v="1"/>
  </r>
  <r>
    <s v="2020-11-22 11:32:04"/>
    <s v="XRPUSD"/>
    <x v="1"/>
    <s v="0.4455"/>
    <x v="358"/>
    <x v="364"/>
    <x v="353"/>
    <x v="1"/>
  </r>
  <r>
    <s v="2020-11-22 02:01:50"/>
    <s v="XRPUSD"/>
    <x v="0"/>
    <s v="0.4338"/>
    <x v="359"/>
    <x v="365"/>
    <x v="354"/>
    <x v="2"/>
  </r>
  <r>
    <s v="2020-11-22 01:32:07"/>
    <s v="XRPUSD"/>
    <x v="1"/>
    <s v="0.4387"/>
    <x v="360"/>
    <x v="366"/>
    <x v="355"/>
    <x v="1"/>
  </r>
  <r>
    <s v="2020-11-22 01:32:07"/>
    <s v="XRPUSD"/>
    <x v="1"/>
    <s v="0.4394"/>
    <x v="361"/>
    <x v="367"/>
    <x v="356"/>
    <x v="1"/>
  </r>
  <r>
    <s v="2020-11-22 01:25:10"/>
    <s v="XRPUSD"/>
    <x v="0"/>
    <s v="0.4516"/>
    <x v="362"/>
    <x v="368"/>
    <x v="357"/>
    <x v="2"/>
  </r>
  <r>
    <s v="2020-11-22 01:25:10"/>
    <s v="XRPUSD"/>
    <x v="0"/>
    <s v="0.4516"/>
    <x v="363"/>
    <x v="369"/>
    <x v="358"/>
    <x v="2"/>
  </r>
  <r>
    <s v="2020-11-22 01:25:10"/>
    <s v="XRPUSD"/>
    <x v="0"/>
    <s v="0.4514"/>
    <x v="364"/>
    <x v="370"/>
    <x v="359"/>
    <x v="2"/>
  </r>
  <r>
    <s v="2020-11-22 01:25:10"/>
    <s v="XRPUSD"/>
    <x v="0"/>
    <s v="0.4513"/>
    <x v="365"/>
    <x v="371"/>
    <x v="360"/>
    <x v="2"/>
  </r>
  <r>
    <s v="2020-11-22 01:11:08"/>
    <s v="XRPUSD"/>
    <x v="1"/>
    <s v="0.44"/>
    <x v="366"/>
    <x v="372"/>
    <x v="361"/>
    <x v="1"/>
  </r>
  <r>
    <s v="2020-11-22 01:02:57"/>
    <s v="XRPUSD"/>
    <x v="0"/>
    <s v="0.4551"/>
    <x v="367"/>
    <x v="373"/>
    <x v="362"/>
    <x v="2"/>
  </r>
  <r>
    <s v="2020-11-22 01:02:55"/>
    <s v="XRPUSD"/>
    <x v="0"/>
    <s v="0.4551"/>
    <x v="368"/>
    <x v="374"/>
    <x v="363"/>
    <x v="2"/>
  </r>
  <r>
    <s v="2020-11-22 00:57:06"/>
    <s v="XRPUSD"/>
    <x v="1"/>
    <s v="0.43"/>
    <x v="369"/>
    <x v="375"/>
    <x v="364"/>
    <x v="1"/>
  </r>
  <r>
    <s v="2020-11-22 00:53:40"/>
    <s v="XRPUSD"/>
    <x v="0"/>
    <s v="0.4549"/>
    <x v="370"/>
    <x v="376"/>
    <x v="365"/>
    <x v="2"/>
  </r>
  <r>
    <s v="2020-11-22 00:53:40"/>
    <s v="XRPUSD"/>
    <x v="0"/>
    <s v="0.4547"/>
    <x v="371"/>
    <x v="377"/>
    <x v="366"/>
    <x v="2"/>
  </r>
  <r>
    <s v="2020-11-22 00:53:40"/>
    <s v="XRPUSD"/>
    <x v="0"/>
    <s v="0.4547"/>
    <x v="372"/>
    <x v="378"/>
    <x v="367"/>
    <x v="2"/>
  </r>
  <r>
    <s v="2020-11-22 00:53:26"/>
    <s v="XRPUSD"/>
    <x v="1"/>
    <s v="0.4514"/>
    <x v="371"/>
    <x v="379"/>
    <x v="368"/>
    <x v="1"/>
  </r>
  <r>
    <s v="2020-11-22 00:53:26"/>
    <s v="XRPUSD"/>
    <x v="1"/>
    <s v="0.4514"/>
    <x v="373"/>
    <x v="380"/>
    <x v="369"/>
    <x v="1"/>
  </r>
  <r>
    <s v="2020-11-22 00:53:25"/>
    <s v="XRPUSD"/>
    <x v="1"/>
    <s v="0.4514"/>
    <x v="374"/>
    <x v="381"/>
    <x v="370"/>
    <x v="1"/>
  </r>
  <r>
    <s v="2020-11-22 00:53:25"/>
    <s v="XRPUSD"/>
    <x v="1"/>
    <s v="0.4514"/>
    <x v="375"/>
    <x v="382"/>
    <x v="371"/>
    <x v="1"/>
  </r>
  <r>
    <s v="2020-11-22 00:53:25"/>
    <s v="XRPUSD"/>
    <x v="1"/>
    <s v="0.4514"/>
    <x v="376"/>
    <x v="383"/>
    <x v="372"/>
    <x v="1"/>
  </r>
  <r>
    <s v="2020-11-22 00:53:24"/>
    <s v="XRPUSD"/>
    <x v="1"/>
    <s v="0.4514"/>
    <x v="377"/>
    <x v="384"/>
    <x v="373"/>
    <x v="1"/>
  </r>
  <r>
    <s v="2020-11-22 00:53:24"/>
    <s v="XRPUSD"/>
    <x v="1"/>
    <s v="0.4514"/>
    <x v="378"/>
    <x v="385"/>
    <x v="374"/>
    <x v="1"/>
  </r>
  <r>
    <s v="2020-11-22 00:53:24"/>
    <s v="XRPUSD"/>
    <x v="1"/>
    <s v="0.4514"/>
    <x v="379"/>
    <x v="386"/>
    <x v="374"/>
    <x v="1"/>
  </r>
  <r>
    <s v="2020-11-22 00:53:22"/>
    <s v="XRPUSD"/>
    <x v="1"/>
    <s v="0.4514"/>
    <x v="380"/>
    <x v="387"/>
    <x v="375"/>
    <x v="1"/>
  </r>
  <r>
    <s v="2020-11-22 00:53:19"/>
    <s v="XRPUSD"/>
    <x v="1"/>
    <s v="0.4514"/>
    <x v="381"/>
    <x v="388"/>
    <x v="376"/>
    <x v="1"/>
  </r>
  <r>
    <s v="2020-11-21 13:56:22"/>
    <s v="XRPUSD"/>
    <x v="0"/>
    <s v="0.4248"/>
    <x v="382"/>
    <x v="389"/>
    <x v="377"/>
    <x v="2"/>
  </r>
  <r>
    <s v="2020-11-21 13:56:22"/>
    <s v="XRPUSD"/>
    <x v="0"/>
    <s v="0.4248"/>
    <x v="383"/>
    <x v="390"/>
    <x v="378"/>
    <x v="2"/>
  </r>
  <r>
    <s v="2020-11-21 13:54:20"/>
    <s v="XRPUSD"/>
    <x v="0"/>
    <s v="0.4248"/>
    <x v="384"/>
    <x v="391"/>
    <x v="379"/>
    <x v="2"/>
  </r>
  <r>
    <s v="2020-11-21 13:43:28"/>
    <s v="XRPUSD"/>
    <x v="1"/>
    <s v="0.4152"/>
    <x v="385"/>
    <x v="392"/>
    <x v="380"/>
    <x v="1"/>
  </r>
  <r>
    <s v="2020-11-21 13:43:28"/>
    <s v="XRPUSD"/>
    <x v="1"/>
    <s v="0.4153"/>
    <x v="386"/>
    <x v="393"/>
    <x v="381"/>
    <x v="1"/>
  </r>
  <r>
    <s v="2020-11-21 13:43:28"/>
    <s v="XRPUSD"/>
    <x v="1"/>
    <s v="0.4154"/>
    <x v="387"/>
    <x v="394"/>
    <x v="382"/>
    <x v="1"/>
  </r>
  <r>
    <s v="2020-11-21 12:17:55"/>
    <s v="XRPUSD"/>
    <x v="0"/>
    <s v="0.3905"/>
    <x v="388"/>
    <x v="395"/>
    <x v="383"/>
    <x v="2"/>
  </r>
  <r>
    <s v="2020-11-21 12:17:55"/>
    <s v="XRPUSD"/>
    <x v="0"/>
    <s v="0.3902"/>
    <x v="389"/>
    <x v="396"/>
    <x v="384"/>
    <x v="2"/>
  </r>
  <r>
    <s v="2020-11-21 12:05:42"/>
    <s v="XRPUSD"/>
    <x v="1"/>
    <s v="0.3745"/>
    <x v="390"/>
    <x v="397"/>
    <x v="385"/>
    <x v="1"/>
  </r>
  <r>
    <s v="2020-11-21 12:05:42"/>
    <s v="XRPUSD"/>
    <x v="1"/>
    <s v="0.3745"/>
    <x v="391"/>
    <x v="398"/>
    <x v="386"/>
    <x v="1"/>
  </r>
  <r>
    <s v="2020-11-21 12:05:41"/>
    <s v="XRPUSD"/>
    <x v="1"/>
    <s v="0.3745"/>
    <x v="268"/>
    <x v="399"/>
    <x v="159"/>
    <x v="1"/>
  </r>
  <r>
    <s v="2020-11-21 12:05:41"/>
    <s v="XRPUSD"/>
    <x v="1"/>
    <s v="0.3745"/>
    <x v="392"/>
    <x v="400"/>
    <x v="387"/>
    <x v="1"/>
  </r>
  <r>
    <s v="2020-11-21 09:21:38"/>
    <s v="XRPUSD"/>
    <x v="0"/>
    <s v="0.3738"/>
    <x v="393"/>
    <x v="401"/>
    <x v="388"/>
    <x v="2"/>
  </r>
  <r>
    <s v="2020-11-21 09:21:38"/>
    <s v="XRPUSD"/>
    <x v="0"/>
    <s v="0.3736"/>
    <x v="350"/>
    <x v="402"/>
    <x v="389"/>
    <x v="2"/>
  </r>
  <r>
    <s v="2020-11-21 09:21:38"/>
    <s v="XRPUSD"/>
    <x v="0"/>
    <s v="0.3735"/>
    <x v="394"/>
    <x v="403"/>
    <x v="390"/>
    <x v="2"/>
  </r>
  <r>
    <s v="2020-11-21 09:21:38"/>
    <s v="XRPUSD"/>
    <x v="0"/>
    <s v="0.3733"/>
    <x v="395"/>
    <x v="404"/>
    <x v="14"/>
    <x v="2"/>
  </r>
  <r>
    <s v="2020-11-21 06:04:13"/>
    <s v="OMGUSD"/>
    <x v="1"/>
    <s v="4.04"/>
    <x v="396"/>
    <x v="405"/>
    <x v="391"/>
    <x v="1"/>
  </r>
  <r>
    <s v="2020-11-21 06:04:12"/>
    <s v="OMGUSD"/>
    <x v="1"/>
    <s v="4.04"/>
    <x v="397"/>
    <x v="406"/>
    <x v="392"/>
    <x v="1"/>
  </r>
  <r>
    <s v="2020-11-21 06:03:58"/>
    <s v="OMGUSD"/>
    <x v="1"/>
    <s v="4.04"/>
    <x v="397"/>
    <x v="406"/>
    <x v="392"/>
    <x v="1"/>
  </r>
  <r>
    <s v="2020-11-21 06:03:55"/>
    <s v="OMGUSD"/>
    <x v="1"/>
    <s v="4.04"/>
    <x v="397"/>
    <x v="406"/>
    <x v="392"/>
    <x v="1"/>
  </r>
  <r>
    <s v="2020-11-21 06:03:55"/>
    <s v="OMGUSD"/>
    <x v="1"/>
    <s v="4.04"/>
    <x v="397"/>
    <x v="406"/>
    <x v="392"/>
    <x v="1"/>
  </r>
  <r>
    <s v="2020-11-21 04:45:01"/>
    <s v="OMGUSD"/>
    <x v="0"/>
    <s v="4.0452"/>
    <x v="398"/>
    <x v="407"/>
    <x v="393"/>
    <x v="7"/>
  </r>
  <r>
    <s v="2020-11-21 04:45:01"/>
    <s v="OMGUSD"/>
    <x v="0"/>
    <s v="4.0452"/>
    <x v="399"/>
    <x v="408"/>
    <x v="394"/>
    <x v="7"/>
  </r>
  <r>
    <s v="2020-11-21 04:45:01"/>
    <s v="OMGUSD"/>
    <x v="0"/>
    <s v="4.0452"/>
    <x v="400"/>
    <x v="409"/>
    <x v="395"/>
    <x v="7"/>
  </r>
  <r>
    <s v="2020-11-21 04:45:01"/>
    <s v="OMGUSD"/>
    <x v="0"/>
    <s v="4.0451"/>
    <x v="401"/>
    <x v="410"/>
    <x v="396"/>
    <x v="7"/>
  </r>
  <r>
    <s v="2020-11-21 02:34:36"/>
    <s v="HNTUSD"/>
    <x v="1"/>
    <s v="1.7332"/>
    <x v="402"/>
    <x v="411"/>
    <x v="397"/>
    <x v="1"/>
  </r>
  <r>
    <s v="2020-11-21 02:34:35"/>
    <s v="HNTUSD"/>
    <x v="1"/>
    <s v="1.7332"/>
    <x v="403"/>
    <x v="412"/>
    <x v="398"/>
    <x v="1"/>
  </r>
  <r>
    <s v="2020-11-21 02:34:34"/>
    <s v="HNTUSD"/>
    <x v="1"/>
    <s v="1.7332"/>
    <x v="404"/>
    <x v="413"/>
    <x v="399"/>
    <x v="1"/>
  </r>
  <r>
    <s v="2020-11-21 02:34:33"/>
    <s v="HNTUSD"/>
    <x v="1"/>
    <s v="1.7332"/>
    <x v="405"/>
    <x v="414"/>
    <x v="400"/>
    <x v="1"/>
  </r>
  <r>
    <s v="2020-11-21 02:34:33"/>
    <s v="HNTUSD"/>
    <x v="1"/>
    <s v="1.7332"/>
    <x v="406"/>
    <x v="415"/>
    <x v="401"/>
    <x v="1"/>
  </r>
  <r>
    <s v="2020-11-21 02:34:30"/>
    <s v="HNTUSD"/>
    <x v="1"/>
    <s v="1.7332"/>
    <x v="407"/>
    <x v="416"/>
    <x v="402"/>
    <x v="1"/>
  </r>
  <r>
    <s v="2020-11-21 02:34:30"/>
    <s v="HNTUSD"/>
    <x v="1"/>
    <s v="1.7332"/>
    <x v="408"/>
    <x v="417"/>
    <x v="403"/>
    <x v="1"/>
  </r>
  <r>
    <s v="2020-11-20 18:59:44"/>
    <s v="HNTUSD"/>
    <x v="1"/>
    <s v="1.6895"/>
    <x v="3"/>
    <x v="418"/>
    <x v="404"/>
    <x v="1"/>
  </r>
  <r>
    <s v="2020-11-20 18:58:23"/>
    <s v="HNTUSD"/>
    <x v="1"/>
    <s v="1.691"/>
    <x v="3"/>
    <x v="419"/>
    <x v="404"/>
    <x v="1"/>
  </r>
  <r>
    <s v="2020-11-19 22:00:28"/>
    <s v="HNTUSD"/>
    <x v="0"/>
    <s v="1.604"/>
    <x v="409"/>
    <x v="420"/>
    <x v="405"/>
    <x v="0"/>
  </r>
  <r>
    <s v="2020-11-19 22:00:27"/>
    <s v="HNTUSD"/>
    <x v="0"/>
    <s v="1.604"/>
    <x v="410"/>
    <x v="421"/>
    <x v="406"/>
    <x v="0"/>
  </r>
  <r>
    <s v="2020-11-19 22:00:24"/>
    <s v="HNTUSD"/>
    <x v="0"/>
    <s v="1.604"/>
    <x v="411"/>
    <x v="422"/>
    <x v="407"/>
    <x v="0"/>
  </r>
  <r>
    <s v="2020-11-19 22:00:24"/>
    <s v="HNTUSD"/>
    <x v="0"/>
    <s v="1.604"/>
    <x v="412"/>
    <x v="423"/>
    <x v="408"/>
    <x v="0"/>
  </r>
  <r>
    <s v="2020-11-19 22:00:24"/>
    <s v="HNTUSD"/>
    <x v="0"/>
    <s v="1.604"/>
    <x v="413"/>
    <x v="424"/>
    <x v="409"/>
    <x v="0"/>
  </r>
  <r>
    <s v="2020-11-19 20:24:03"/>
    <s v="HNTUSD"/>
    <x v="1"/>
    <s v="1.6799"/>
    <x v="414"/>
    <x v="425"/>
    <x v="410"/>
    <x v="1"/>
  </r>
  <r>
    <s v="2020-11-19 20:23:56"/>
    <s v="HNTUSD"/>
    <x v="1"/>
    <s v="1.6799"/>
    <x v="415"/>
    <x v="426"/>
    <x v="411"/>
    <x v="1"/>
  </r>
  <r>
    <s v="2020-11-19 18:04:35"/>
    <s v="HNTUSD"/>
    <x v="0"/>
    <s v="1.6261"/>
    <x v="416"/>
    <x v="427"/>
    <x v="412"/>
    <x v="0"/>
  </r>
  <r>
    <s v="2020-11-19 18:04:34"/>
    <s v="HNTUSD"/>
    <x v="0"/>
    <s v="1.6261"/>
    <x v="417"/>
    <x v="428"/>
    <x v="413"/>
    <x v="0"/>
  </r>
  <r>
    <s v="2020-11-19 18:04:33"/>
    <s v="HNTUSD"/>
    <x v="0"/>
    <s v="1.6261"/>
    <x v="418"/>
    <x v="429"/>
    <x v="414"/>
    <x v="0"/>
  </r>
  <r>
    <s v="2020-11-19 18:04:32"/>
    <s v="HNTUSD"/>
    <x v="0"/>
    <s v="1.6261"/>
    <x v="419"/>
    <x v="430"/>
    <x v="415"/>
    <x v="0"/>
  </r>
  <r>
    <s v="2020-11-19 17:59:41"/>
    <s v="HNTUSD"/>
    <x v="0"/>
    <s v="1.6261"/>
    <x v="268"/>
    <x v="431"/>
    <x v="266"/>
    <x v="0"/>
  </r>
  <r>
    <s v="2020-11-19 17:54:19"/>
    <s v="UNIUSD"/>
    <x v="1"/>
    <s v="3.8029"/>
    <x v="420"/>
    <x v="432"/>
    <x v="416"/>
    <x v="1"/>
  </r>
  <r>
    <s v="2020-11-19 17:54:19"/>
    <s v="UNIUSD"/>
    <x v="1"/>
    <s v="3.8029"/>
    <x v="421"/>
    <x v="433"/>
    <x v="417"/>
    <x v="1"/>
  </r>
  <r>
    <s v="2020-11-19 17:54:19"/>
    <s v="UNIUSD"/>
    <x v="1"/>
    <s v="3.8029"/>
    <x v="422"/>
    <x v="434"/>
    <x v="418"/>
    <x v="1"/>
  </r>
  <r>
    <s v="2020-11-19 17:54:19"/>
    <s v="UNIUSD"/>
    <x v="1"/>
    <s v="3.8029"/>
    <x v="423"/>
    <x v="435"/>
    <x v="419"/>
    <x v="1"/>
  </r>
  <r>
    <s v="2020-11-18 21:31:54"/>
    <s v="UNIUSD"/>
    <x v="0"/>
    <s v="3.337"/>
    <x v="424"/>
    <x v="436"/>
    <x v="420"/>
    <x v="3"/>
  </r>
  <r>
    <s v="2020-11-18 21:31:53"/>
    <s v="UNIUSD"/>
    <x v="0"/>
    <s v="3.337"/>
    <x v="425"/>
    <x v="437"/>
    <x v="421"/>
    <x v="3"/>
  </r>
  <r>
    <s v="2020-11-18 21:31:52"/>
    <s v="UNIUSD"/>
    <x v="0"/>
    <s v="3.337"/>
    <x v="425"/>
    <x v="437"/>
    <x v="421"/>
    <x v="3"/>
  </r>
  <r>
    <s v="2020-11-18 21:31:51"/>
    <s v="UNIUSD"/>
    <x v="0"/>
    <s v="3.337"/>
    <x v="425"/>
    <x v="437"/>
    <x v="421"/>
    <x v="3"/>
  </r>
  <r>
    <s v="2020-11-18 21:31:50"/>
    <s v="UNIUSD"/>
    <x v="0"/>
    <s v="3.337"/>
    <x v="426"/>
    <x v="438"/>
    <x v="422"/>
    <x v="3"/>
  </r>
  <r>
    <s v="2020-11-18 21:31:50"/>
    <s v="UNIUSD"/>
    <x v="0"/>
    <s v="3.337"/>
    <x v="427"/>
    <x v="439"/>
    <x v="423"/>
    <x v="3"/>
  </r>
  <r>
    <s v="2020-11-18 16:28:05"/>
    <s v="UNIUSD"/>
    <x v="1"/>
    <s v="3.39"/>
    <x v="428"/>
    <x v="440"/>
    <x v="424"/>
    <x v="1"/>
  </r>
  <r>
    <s v="2020-11-18 16:27:53"/>
    <s v="UNIUSD"/>
    <x v="1"/>
    <s v="3.39"/>
    <x v="429"/>
    <x v="441"/>
    <x v="425"/>
    <x v="1"/>
  </r>
  <r>
    <s v="2020-11-18 16:27:43"/>
    <s v="UNIUSD"/>
    <x v="1"/>
    <s v="3.39"/>
    <x v="430"/>
    <x v="442"/>
    <x v="250"/>
    <x v="1"/>
  </r>
  <r>
    <s v="2020-11-18 16:27:36"/>
    <s v="UNIUSD"/>
    <x v="1"/>
    <s v="3.39"/>
    <x v="431"/>
    <x v="443"/>
    <x v="426"/>
    <x v="1"/>
  </r>
  <r>
    <s v="2020-11-18 16:26:28"/>
    <s v="UNIUSD"/>
    <x v="1"/>
    <s v="3.39"/>
    <x v="432"/>
    <x v="444"/>
    <x v="427"/>
    <x v="1"/>
  </r>
  <r>
    <s v="2020-11-18 16:06:08"/>
    <s v="UNIUSD"/>
    <x v="0"/>
    <s v="3.3766"/>
    <x v="433"/>
    <x v="445"/>
    <x v="428"/>
    <x v="3"/>
  </r>
  <r>
    <s v="2020-11-18 16:06:07"/>
    <s v="UNIUSD"/>
    <x v="0"/>
    <s v="3.3766"/>
    <x v="434"/>
    <x v="446"/>
    <x v="429"/>
    <x v="3"/>
  </r>
  <r>
    <s v="2020-11-18 16:06:05"/>
    <s v="UNIUSD"/>
    <x v="0"/>
    <s v="3.3766"/>
    <x v="435"/>
    <x v="447"/>
    <x v="430"/>
    <x v="3"/>
  </r>
  <r>
    <s v="2020-11-18 16:06:04"/>
    <s v="UNIUSD"/>
    <x v="0"/>
    <s v="3.3766"/>
    <x v="436"/>
    <x v="448"/>
    <x v="431"/>
    <x v="3"/>
  </r>
  <r>
    <s v="2020-11-18 16:06:04"/>
    <s v="UNIUSD"/>
    <x v="0"/>
    <s v="3.3766"/>
    <x v="437"/>
    <x v="449"/>
    <x v="342"/>
    <x v="3"/>
  </r>
  <r>
    <s v="2020-11-18 15:13:08"/>
    <s v="UNIUSD"/>
    <x v="1"/>
    <s v="3.2922"/>
    <x v="438"/>
    <x v="450"/>
    <x v="432"/>
    <x v="1"/>
  </r>
  <r>
    <s v="2020-11-18 15:13:08"/>
    <s v="UNIUSD"/>
    <x v="1"/>
    <s v="3.2922"/>
    <x v="439"/>
    <x v="451"/>
    <x v="433"/>
    <x v="1"/>
  </r>
  <r>
    <s v="2020-11-18 15:13:08"/>
    <s v="UNIUSD"/>
    <x v="1"/>
    <s v="3.2922"/>
    <x v="440"/>
    <x v="452"/>
    <x v="226"/>
    <x v="1"/>
  </r>
  <r>
    <s v="2020-11-18 06:07:26"/>
    <s v="UNIUSD"/>
    <x v="0"/>
    <s v="3.5636"/>
    <x v="441"/>
    <x v="453"/>
    <x v="434"/>
    <x v="3"/>
  </r>
  <r>
    <s v="2020-11-18 06:07:24"/>
    <s v="UNIUSD"/>
    <x v="0"/>
    <s v="3.5636"/>
    <x v="442"/>
    <x v="454"/>
    <x v="435"/>
    <x v="3"/>
  </r>
  <r>
    <s v="2020-11-18 06:07:21"/>
    <s v="UNIUSD"/>
    <x v="0"/>
    <s v="3.5636"/>
    <x v="442"/>
    <x v="454"/>
    <x v="435"/>
    <x v="3"/>
  </r>
  <r>
    <s v="2020-11-18 06:07:18"/>
    <s v="UNIUSD"/>
    <x v="0"/>
    <s v="3.5636"/>
    <x v="442"/>
    <x v="454"/>
    <x v="435"/>
    <x v="3"/>
  </r>
  <r>
    <s v="2020-11-18 06:02:25"/>
    <s v="UNIUSD"/>
    <x v="1"/>
    <s v="3.4931"/>
    <x v="443"/>
    <x v="455"/>
    <x v="436"/>
    <x v="1"/>
  </r>
  <r>
    <s v="2020-11-18 06:02:25"/>
    <s v="UNIUSD"/>
    <x v="1"/>
    <s v="3.4931"/>
    <x v="444"/>
    <x v="456"/>
    <x v="95"/>
    <x v="1"/>
  </r>
  <r>
    <s v="2020-11-18 05:59:33"/>
    <s v="UNIUSD"/>
    <x v="0"/>
    <s v="3.5264"/>
    <x v="445"/>
    <x v="457"/>
    <x v="437"/>
    <x v="3"/>
  </r>
  <r>
    <s v="2020-11-18 05:59:32"/>
    <s v="UNIUSD"/>
    <x v="0"/>
    <s v="3.5264"/>
    <x v="446"/>
    <x v="458"/>
    <x v="438"/>
    <x v="3"/>
  </r>
  <r>
    <s v="2020-11-18 05:59:30"/>
    <s v="UNIUSD"/>
    <x v="0"/>
    <s v="3.5264"/>
    <x v="447"/>
    <x v="459"/>
    <x v="439"/>
    <x v="3"/>
  </r>
  <r>
    <s v="2020-11-18 05:59:28"/>
    <s v="UNIUSD"/>
    <x v="0"/>
    <s v="3.5264"/>
    <x v="448"/>
    <x v="460"/>
    <x v="440"/>
    <x v="3"/>
  </r>
  <r>
    <s v="2020-11-18 05:59:27"/>
    <s v="UNIUSD"/>
    <x v="0"/>
    <s v="3.5264"/>
    <x v="449"/>
    <x v="461"/>
    <x v="441"/>
    <x v="3"/>
  </r>
  <r>
    <s v="2020-11-18 05:59:27"/>
    <s v="UNIUSD"/>
    <x v="0"/>
    <s v="3.5259"/>
    <x v="450"/>
    <x v="462"/>
    <x v="442"/>
    <x v="3"/>
  </r>
  <r>
    <s v="2020-11-17 19:13:38"/>
    <s v="UNIUSD"/>
    <x v="1"/>
    <s v="3.67"/>
    <x v="451"/>
    <x v="463"/>
    <x v="443"/>
    <x v="1"/>
  </r>
  <r>
    <s v="2020-11-17 19:13:37"/>
    <s v="UNIUSD"/>
    <x v="1"/>
    <s v="3.67"/>
    <x v="452"/>
    <x v="464"/>
    <x v="444"/>
    <x v="1"/>
  </r>
  <r>
    <s v="2020-11-17 07:46:55"/>
    <s v="UNIUSD"/>
    <x v="0"/>
    <s v="3.65"/>
    <x v="453"/>
    <x v="465"/>
    <x v="445"/>
    <x v="3"/>
  </r>
  <r>
    <s v="2020-11-17 07:46:54"/>
    <s v="UNIUSD"/>
    <x v="0"/>
    <s v="3.65"/>
    <x v="395"/>
    <x v="466"/>
    <x v="14"/>
    <x v="3"/>
  </r>
  <r>
    <s v="2020-11-17 07:46:54"/>
    <s v="UNIUSD"/>
    <x v="0"/>
    <s v="3.65"/>
    <x v="454"/>
    <x v="467"/>
    <x v="446"/>
    <x v="3"/>
  </r>
  <r>
    <s v="2020-11-17 01:59:46"/>
    <s v="UNIUSD"/>
    <x v="1"/>
    <s v="3.7511"/>
    <x v="455"/>
    <x v="468"/>
    <x v="447"/>
    <x v="1"/>
  </r>
  <r>
    <s v="2020-11-17 01:59:46"/>
    <s v="UNIUSD"/>
    <x v="1"/>
    <s v="3.7512"/>
    <x v="456"/>
    <x v="469"/>
    <x v="448"/>
    <x v="1"/>
  </r>
  <r>
    <s v="2020-11-16 17:26:28"/>
    <s v="UNIUSD"/>
    <x v="0"/>
    <s v="3.6302"/>
    <x v="457"/>
    <x v="470"/>
    <x v="449"/>
    <x v="3"/>
  </r>
  <r>
    <s v="2020-11-16 17:26:28"/>
    <s v="UNIUSD"/>
    <x v="0"/>
    <s v="3.6302"/>
    <x v="458"/>
    <x v="471"/>
    <x v="450"/>
    <x v="3"/>
  </r>
  <r>
    <s v="2020-11-16 17:26:27"/>
    <s v="UNIUSD"/>
    <x v="0"/>
    <s v="3.6302"/>
    <x v="459"/>
    <x v="472"/>
    <x v="451"/>
    <x v="3"/>
  </r>
  <r>
    <s v="2020-11-16 17:26:13"/>
    <s v="UNIUSD"/>
    <x v="0"/>
    <s v="3.6302"/>
    <x v="460"/>
    <x v="473"/>
    <x v="452"/>
    <x v="3"/>
  </r>
  <r>
    <s v="2020-11-16 16:06:58"/>
    <s v="UNIUSD"/>
    <x v="1"/>
    <s v="3.55"/>
    <x v="461"/>
    <x v="474"/>
    <x v="453"/>
    <x v="1"/>
  </r>
  <r>
    <s v="2020-11-16 16:06:55"/>
    <s v="UNIUSD"/>
    <x v="1"/>
    <s v="3.55"/>
    <x v="462"/>
    <x v="475"/>
    <x v="454"/>
    <x v="1"/>
  </r>
  <r>
    <s v="2020-11-16 16:06:54"/>
    <s v="UNIUSD"/>
    <x v="1"/>
    <s v="3.55"/>
    <x v="463"/>
    <x v="476"/>
    <x v="455"/>
    <x v="1"/>
  </r>
  <r>
    <s v="2020-11-16 16:06:51"/>
    <s v="UNIUSD"/>
    <x v="1"/>
    <s v="3.55"/>
    <x v="464"/>
    <x v="477"/>
    <x v="456"/>
    <x v="1"/>
  </r>
  <r>
    <s v="2020-11-16 16:06:51"/>
    <s v="UNIUSD"/>
    <x v="1"/>
    <s v="3.55"/>
    <x v="465"/>
    <x v="478"/>
    <x v="457"/>
    <x v="1"/>
  </r>
  <r>
    <s v="2020-11-16 16:06:21"/>
    <s v="UNIUSD"/>
    <x v="1"/>
    <s v="3.55"/>
    <x v="466"/>
    <x v="479"/>
    <x v="458"/>
    <x v="1"/>
  </r>
  <r>
    <s v="2020-11-16 16:05:45"/>
    <s v="UNIUSD"/>
    <x v="1"/>
    <s v="3.563"/>
    <x v="467"/>
    <x v="480"/>
    <x v="459"/>
    <x v="1"/>
  </r>
  <r>
    <s v="2020-11-16 16:05:42"/>
    <s v="UNIUSD"/>
    <x v="1"/>
    <s v="3.563"/>
    <x v="468"/>
    <x v="481"/>
    <x v="460"/>
    <x v="1"/>
  </r>
  <r>
    <s v="2020-11-16 13:49:25"/>
    <s v="UNIUSD"/>
    <x v="0"/>
    <s v="3.8206"/>
    <x v="469"/>
    <x v="482"/>
    <x v="461"/>
    <x v="3"/>
  </r>
  <r>
    <s v="2020-11-16 13:49:24"/>
    <s v="UNIUSD"/>
    <x v="0"/>
    <s v="3.8206"/>
    <x v="470"/>
    <x v="483"/>
    <x v="462"/>
    <x v="3"/>
  </r>
  <r>
    <s v="2020-11-16 13:49:19"/>
    <s v="UNIUSD"/>
    <x v="0"/>
    <s v="3.8206"/>
    <x v="471"/>
    <x v="484"/>
    <x v="463"/>
    <x v="3"/>
  </r>
  <r>
    <s v="2020-11-16 13:49:19"/>
    <s v="UNIUSD"/>
    <x v="0"/>
    <s v="3.8206"/>
    <x v="472"/>
    <x v="485"/>
    <x v="464"/>
    <x v="3"/>
  </r>
  <r>
    <s v="2020-11-16 13:49:17"/>
    <s v="UNIUSD"/>
    <x v="0"/>
    <s v="3.8206"/>
    <x v="473"/>
    <x v="486"/>
    <x v="465"/>
    <x v="3"/>
  </r>
  <r>
    <s v="2020-11-16 13:49:16"/>
    <s v="UNIUSD"/>
    <x v="0"/>
    <s v="3.8206"/>
    <x v="474"/>
    <x v="487"/>
    <x v="466"/>
    <x v="3"/>
  </r>
  <r>
    <s v="2020-11-16 05:44:50"/>
    <s v="UNIUSD"/>
    <x v="1"/>
    <s v="3.826"/>
    <x v="475"/>
    <x v="488"/>
    <x v="467"/>
    <x v="1"/>
  </r>
  <r>
    <s v="2020-11-16 05:41:57"/>
    <s v="UNIUSD"/>
    <x v="1"/>
    <s v="3.82"/>
    <x v="476"/>
    <x v="489"/>
    <x v="468"/>
    <x v="1"/>
  </r>
  <r>
    <s v="2020-11-15 17:45:16"/>
    <s v="UNIUSD"/>
    <x v="0"/>
    <s v="3.8279"/>
    <x v="477"/>
    <x v="490"/>
    <x v="469"/>
    <x v="3"/>
  </r>
  <r>
    <s v="2020-11-15 17:45:15"/>
    <s v="UNIUSD"/>
    <x v="0"/>
    <s v="3.8279"/>
    <x v="478"/>
    <x v="491"/>
    <x v="470"/>
    <x v="3"/>
  </r>
  <r>
    <s v="2020-11-15 17:45:10"/>
    <s v="UNIUSD"/>
    <x v="0"/>
    <s v="3.8279"/>
    <x v="479"/>
    <x v="492"/>
    <x v="471"/>
    <x v="3"/>
  </r>
  <r>
    <s v="2020-11-15 17:45:09"/>
    <s v="UNIUSD"/>
    <x v="0"/>
    <s v="3.8279"/>
    <x v="480"/>
    <x v="493"/>
    <x v="472"/>
    <x v="3"/>
  </r>
  <r>
    <s v="2020-11-15 17:45:08"/>
    <s v="UNIUSD"/>
    <x v="0"/>
    <s v="3.8279"/>
    <x v="481"/>
    <x v="494"/>
    <x v="473"/>
    <x v="3"/>
  </r>
  <r>
    <s v="2020-11-15 17:45:08"/>
    <s v="UNIUSD"/>
    <x v="0"/>
    <s v="3.8279"/>
    <x v="481"/>
    <x v="494"/>
    <x v="473"/>
    <x v="3"/>
  </r>
  <r>
    <s v="2020-11-15 17:45:07"/>
    <s v="UNIUSD"/>
    <x v="0"/>
    <s v="3.8279"/>
    <x v="482"/>
    <x v="495"/>
    <x v="474"/>
    <x v="3"/>
  </r>
  <r>
    <s v="2020-11-15 17:45:07"/>
    <s v="UNIUSD"/>
    <x v="0"/>
    <s v="3.8279"/>
    <x v="483"/>
    <x v="496"/>
    <x v="475"/>
    <x v="3"/>
  </r>
  <r>
    <s v="2020-11-15 17:45:07"/>
    <s v="UNIUSD"/>
    <x v="0"/>
    <s v="3.8279"/>
    <x v="484"/>
    <x v="497"/>
    <x v="476"/>
    <x v="3"/>
  </r>
  <r>
    <s v="2020-11-15 17:45:07"/>
    <s v="UNIUSD"/>
    <x v="0"/>
    <s v="3.8276"/>
    <x v="485"/>
    <x v="498"/>
    <x v="477"/>
    <x v="3"/>
  </r>
  <r>
    <s v="2020-11-15 16:05:21"/>
    <s v="HNTUSD"/>
    <x v="1"/>
    <s v="1.24"/>
    <x v="486"/>
    <x v="499"/>
    <x v="478"/>
    <x v="1"/>
  </r>
  <r>
    <s v="2020-11-15 16:05:18"/>
    <s v="HNTUSD"/>
    <x v="1"/>
    <s v="1.24"/>
    <x v="487"/>
    <x v="500"/>
    <x v="479"/>
    <x v="1"/>
  </r>
  <r>
    <s v="2020-11-15 16:05:16"/>
    <s v="HNTUSD"/>
    <x v="1"/>
    <s v="1.24"/>
    <x v="488"/>
    <x v="501"/>
    <x v="480"/>
    <x v="1"/>
  </r>
  <r>
    <s v="2020-11-15 16:05:15"/>
    <s v="HNTUSD"/>
    <x v="1"/>
    <s v="1.24"/>
    <x v="489"/>
    <x v="502"/>
    <x v="481"/>
    <x v="1"/>
  </r>
  <r>
    <s v="2020-11-15 16:05:13"/>
    <s v="HNTUSD"/>
    <x v="1"/>
    <s v="1.24"/>
    <x v="490"/>
    <x v="503"/>
    <x v="482"/>
    <x v="1"/>
  </r>
  <r>
    <s v="2020-11-15 16:05:12"/>
    <s v="HNTUSD"/>
    <x v="1"/>
    <s v="1.24"/>
    <x v="491"/>
    <x v="504"/>
    <x v="483"/>
    <x v="1"/>
  </r>
  <r>
    <s v="2020-11-15 16:05:04"/>
    <s v="HNTUSD"/>
    <x v="1"/>
    <s v="1.24"/>
    <x v="492"/>
    <x v="505"/>
    <x v="484"/>
    <x v="1"/>
  </r>
  <r>
    <s v="2020-11-15 16:04:56"/>
    <s v="HNTUSD"/>
    <x v="1"/>
    <s v="1.24"/>
    <x v="493"/>
    <x v="506"/>
    <x v="485"/>
    <x v="1"/>
  </r>
  <r>
    <s v="2020-11-15 16:04:54"/>
    <s v="HNTUSD"/>
    <x v="1"/>
    <s v="1.24"/>
    <x v="494"/>
    <x v="507"/>
    <x v="486"/>
    <x v="1"/>
  </r>
  <r>
    <s v="2020-11-15 15:16:50"/>
    <s v="HNTUSD"/>
    <x v="0"/>
    <s v="1.231"/>
    <x v="495"/>
    <x v="508"/>
    <x v="487"/>
    <x v="0"/>
  </r>
  <r>
    <s v="2020-11-14 18:19:27"/>
    <s v="VTHOUSD"/>
    <x v="1"/>
    <s v="0.0007"/>
    <x v="496"/>
    <x v="509"/>
    <x v="488"/>
    <x v="1"/>
  </r>
  <r>
    <s v="2020-11-14 18:18:54"/>
    <s v="VTHOUSD"/>
    <x v="0"/>
    <s v="0.0008"/>
    <x v="497"/>
    <x v="510"/>
    <x v="489"/>
    <x v="8"/>
  </r>
  <r>
    <s v="2020-11-14 17:20:47"/>
    <s v="HNTUSD"/>
    <x v="1"/>
    <s v="1.0618"/>
    <x v="498"/>
    <x v="511"/>
    <x v="490"/>
    <x v="1"/>
  </r>
  <r>
    <s v="2020-11-14 17:20:45"/>
    <s v="HNTUSD"/>
    <x v="1"/>
    <s v="1.0618"/>
    <x v="499"/>
    <x v="512"/>
    <x v="491"/>
    <x v="1"/>
  </r>
  <r>
    <s v="2020-11-14 10:00:27"/>
    <s v="HNTUSD"/>
    <x v="0"/>
    <s v="1.05"/>
    <x v="500"/>
    <x v="513"/>
    <x v="40"/>
    <x v="0"/>
  </r>
  <r>
    <s v="2020-11-14 06:22:24"/>
    <s v="UNIUSD"/>
    <x v="1"/>
    <s v="3.85"/>
    <x v="501"/>
    <x v="514"/>
    <x v="492"/>
    <x v="1"/>
  </r>
  <r>
    <s v="2020-11-14 06:22:24"/>
    <s v="UNIUSD"/>
    <x v="1"/>
    <s v="3.85"/>
    <x v="502"/>
    <x v="515"/>
    <x v="493"/>
    <x v="1"/>
  </r>
  <r>
    <s v="2020-11-14 06:22:24"/>
    <s v="UNIUSD"/>
    <x v="1"/>
    <s v="3.85"/>
    <x v="503"/>
    <x v="516"/>
    <x v="494"/>
    <x v="1"/>
  </r>
  <r>
    <s v="2020-11-14 06:22:23"/>
    <s v="UNIUSD"/>
    <x v="1"/>
    <s v="3.85"/>
    <x v="504"/>
    <x v="517"/>
    <x v="495"/>
    <x v="1"/>
  </r>
  <r>
    <s v="2020-11-14 06:22:23"/>
    <s v="UNIUSD"/>
    <x v="1"/>
    <s v="3.85"/>
    <x v="505"/>
    <x v="518"/>
    <x v="496"/>
    <x v="1"/>
  </r>
  <r>
    <s v="2020-11-14 06:22:23"/>
    <s v="UNIUSD"/>
    <x v="1"/>
    <s v="3.85"/>
    <x v="506"/>
    <x v="519"/>
    <x v="497"/>
    <x v="1"/>
  </r>
  <r>
    <s v="2020-11-14 06:22:23"/>
    <s v="UNIUSD"/>
    <x v="1"/>
    <s v="3.85"/>
    <x v="507"/>
    <x v="520"/>
    <x v="498"/>
    <x v="1"/>
  </r>
  <r>
    <s v="2020-11-14 06:22:22"/>
    <s v="UNIUSD"/>
    <x v="1"/>
    <s v="3.85"/>
    <x v="508"/>
    <x v="521"/>
    <x v="499"/>
    <x v="1"/>
  </r>
  <r>
    <s v="2020-11-14 05:24:44"/>
    <s v="UNIUSD"/>
    <x v="0"/>
    <s v="3.8386"/>
    <x v="509"/>
    <x v="522"/>
    <x v="500"/>
    <x v="3"/>
  </r>
  <r>
    <s v="2020-11-14 05:24:43"/>
    <s v="UNIUSD"/>
    <x v="0"/>
    <s v="3.8386"/>
    <x v="510"/>
    <x v="523"/>
    <x v="501"/>
    <x v="3"/>
  </r>
  <r>
    <s v="2020-11-14 05:24:43"/>
    <s v="UNIUSD"/>
    <x v="0"/>
    <s v="3.8386"/>
    <x v="511"/>
    <x v="524"/>
    <x v="502"/>
    <x v="3"/>
  </r>
  <r>
    <s v="2020-11-14 05:24:39"/>
    <s v="UNIUSD"/>
    <x v="0"/>
    <s v="3.8386"/>
    <x v="511"/>
    <x v="524"/>
    <x v="502"/>
    <x v="3"/>
  </r>
  <r>
    <s v="2020-11-14 05:24:39"/>
    <s v="UNIUSD"/>
    <x v="0"/>
    <s v="3.8386"/>
    <x v="512"/>
    <x v="525"/>
    <x v="503"/>
    <x v="3"/>
  </r>
  <r>
    <s v="2020-11-14 05:24:37"/>
    <s v="UNIUSD"/>
    <x v="0"/>
    <s v="3.8377"/>
    <x v="513"/>
    <x v="526"/>
    <x v="504"/>
    <x v="3"/>
  </r>
  <r>
    <s v="2020-11-14 01:14:24"/>
    <s v="UNIUSD"/>
    <x v="1"/>
    <s v="3.63"/>
    <x v="514"/>
    <x v="527"/>
    <x v="505"/>
    <x v="1"/>
  </r>
  <r>
    <s v="2020-11-14 01:14:23"/>
    <s v="UNIUSD"/>
    <x v="1"/>
    <s v="3.63"/>
    <x v="515"/>
    <x v="528"/>
    <x v="506"/>
    <x v="1"/>
  </r>
  <r>
    <s v="2020-11-14 01:14:23"/>
    <s v="UNIUSD"/>
    <x v="1"/>
    <s v="3.63"/>
    <x v="516"/>
    <x v="529"/>
    <x v="507"/>
    <x v="1"/>
  </r>
  <r>
    <s v="2020-11-14 01:14:23"/>
    <s v="UNIUSD"/>
    <x v="1"/>
    <s v="3.63"/>
    <x v="517"/>
    <x v="530"/>
    <x v="508"/>
    <x v="1"/>
  </r>
  <r>
    <s v="2020-11-13 12:06:37"/>
    <s v="UNIUSD"/>
    <x v="0"/>
    <s v="3.3276"/>
    <x v="518"/>
    <x v="531"/>
    <x v="509"/>
    <x v="3"/>
  </r>
  <r>
    <s v="2020-11-13 12:06:37"/>
    <s v="UNIUSD"/>
    <x v="0"/>
    <s v="3.3275"/>
    <x v="519"/>
    <x v="532"/>
    <x v="510"/>
    <x v="3"/>
  </r>
  <r>
    <s v="2020-11-13 12:03:27"/>
    <s v="UNIUSD"/>
    <x v="0"/>
    <s v="3.3"/>
    <x v="520"/>
    <x v="533"/>
    <x v="511"/>
    <x v="3"/>
  </r>
  <r>
    <s v="2020-11-13 07:52:57"/>
    <s v="WAVESUSD"/>
    <x v="1"/>
    <s v="3.932"/>
    <x v="521"/>
    <x v="534"/>
    <x v="512"/>
    <x v="1"/>
  </r>
  <r>
    <s v="2020-11-13 07:52:57"/>
    <s v="WAVESUSD"/>
    <x v="1"/>
    <s v="3.932"/>
    <x v="522"/>
    <x v="535"/>
    <x v="513"/>
    <x v="1"/>
  </r>
  <r>
    <s v="2020-11-13 07:50:19"/>
    <s v="WAVESUSD"/>
    <x v="1"/>
    <s v="3.932"/>
    <x v="523"/>
    <x v="536"/>
    <x v="514"/>
    <x v="1"/>
  </r>
  <r>
    <s v="2020-11-13 06:54:38"/>
    <s v="WAVESUSD"/>
    <x v="1"/>
    <s v="3.932"/>
    <x v="524"/>
    <x v="537"/>
    <x v="515"/>
    <x v="1"/>
  </r>
  <r>
    <s v="2020-11-13 03:56:53"/>
    <s v="WAVESUSD"/>
    <x v="1"/>
    <s v="3.932"/>
    <x v="525"/>
    <x v="538"/>
    <x v="516"/>
    <x v="1"/>
  </r>
  <r>
    <s v="2020-11-09 21:10:08"/>
    <s v="WAVESUSD"/>
    <x v="0"/>
    <s v="3.8137"/>
    <x v="526"/>
    <x v="539"/>
    <x v="517"/>
    <x v="9"/>
  </r>
  <r>
    <s v="2020-11-09 21:10:07"/>
    <s v="WAVESUSD"/>
    <x v="0"/>
    <s v="3.8137"/>
    <x v="526"/>
    <x v="539"/>
    <x v="517"/>
    <x v="9"/>
  </r>
  <r>
    <s v="2020-11-09 21:10:02"/>
    <s v="WAVESUSD"/>
    <x v="0"/>
    <s v="3.8137"/>
    <x v="527"/>
    <x v="540"/>
    <x v="518"/>
    <x v="9"/>
  </r>
  <r>
    <s v="2020-11-09 21:09:54"/>
    <s v="WAVESUSD"/>
    <x v="0"/>
    <s v="3.8137"/>
    <x v="528"/>
    <x v="541"/>
    <x v="519"/>
    <x v="9"/>
  </r>
  <r>
    <s v="2020-11-09 21:09:25"/>
    <s v="WAVESUSD"/>
    <x v="0"/>
    <s v="3.8137"/>
    <x v="529"/>
    <x v="542"/>
    <x v="520"/>
    <x v="9"/>
  </r>
  <r>
    <s v="2020-11-09 21:08:59"/>
    <s v="WAVESUSD"/>
    <x v="0"/>
    <s v="3.8137"/>
    <x v="530"/>
    <x v="543"/>
    <x v="521"/>
    <x v="9"/>
  </r>
  <r>
    <s v="2020-11-09 21:08:15"/>
    <s v="WAVESUSD"/>
    <x v="0"/>
    <s v="3.8002"/>
    <x v="531"/>
    <x v="544"/>
    <x v="522"/>
    <x v="9"/>
  </r>
  <r>
    <s v="2020-11-09 15:00:15"/>
    <s v="HNTUSD"/>
    <x v="1"/>
    <s v="1.0608"/>
    <x v="532"/>
    <x v="545"/>
    <x v="523"/>
    <x v="1"/>
  </r>
  <r>
    <s v="2020-11-09 15:00:14"/>
    <s v="HNTUSD"/>
    <x v="1"/>
    <s v="1.0608"/>
    <x v="533"/>
    <x v="546"/>
    <x v="524"/>
    <x v="1"/>
  </r>
  <r>
    <s v="2020-11-09 13:27:52"/>
    <s v="HNTUSD"/>
    <x v="0"/>
    <s v="1.12"/>
    <x v="534"/>
    <x v="547"/>
    <x v="525"/>
    <x v="0"/>
  </r>
  <r>
    <s v="2020-11-09 13:27:47"/>
    <s v="HNTUSD"/>
    <x v="0"/>
    <s v="1.12"/>
    <x v="535"/>
    <x v="548"/>
    <x v="526"/>
    <x v="0"/>
  </r>
  <r>
    <s v="2020-11-09 13:27:46"/>
    <s v="HNTUSD"/>
    <x v="0"/>
    <s v="1.12"/>
    <x v="536"/>
    <x v="549"/>
    <x v="527"/>
    <x v="0"/>
  </r>
  <r>
    <s v="2020-11-09 13:27:46"/>
    <s v="HNTUSD"/>
    <x v="0"/>
    <s v="1.12"/>
    <x v="328"/>
    <x v="550"/>
    <x v="326"/>
    <x v="0"/>
  </r>
  <r>
    <s v="2020-11-09 13:27:44"/>
    <s v="HNTUSD"/>
    <x v="0"/>
    <s v="1.12"/>
    <x v="537"/>
    <x v="551"/>
    <x v="528"/>
    <x v="0"/>
  </r>
  <r>
    <s v="2020-11-09 13:27:44"/>
    <s v="HNTUSD"/>
    <x v="0"/>
    <s v="1.12"/>
    <x v="538"/>
    <x v="552"/>
    <x v="529"/>
    <x v="0"/>
  </r>
  <r>
    <s v="2020-11-09 13:27:43"/>
    <s v="HNTUSD"/>
    <x v="0"/>
    <s v="1.12"/>
    <x v="539"/>
    <x v="553"/>
    <x v="530"/>
    <x v="0"/>
  </r>
  <r>
    <s v="2020-11-09 13:27:42"/>
    <s v="HNTUSD"/>
    <x v="0"/>
    <s v="1.12"/>
    <x v="540"/>
    <x v="554"/>
    <x v="531"/>
    <x v="0"/>
  </r>
  <r>
    <s v="2020-11-09 13:24:43"/>
    <s v="HNTUSD"/>
    <x v="0"/>
    <s v="1.12"/>
    <x v="541"/>
    <x v="555"/>
    <x v="532"/>
    <x v="0"/>
  </r>
  <r>
    <s v="2020-11-09 13:16:00"/>
    <s v="UNIUSD"/>
    <x v="1"/>
    <s v="2.6361"/>
    <x v="542"/>
    <x v="556"/>
    <x v="533"/>
    <x v="1"/>
  </r>
  <r>
    <s v="2020-11-09 12:43:42"/>
    <s v="UNIUSD"/>
    <x v="0"/>
    <s v="2.7455"/>
    <x v="543"/>
    <x v="557"/>
    <x v="534"/>
    <x v="3"/>
  </r>
  <r>
    <s v="2020-11-08 18:27:56"/>
    <s v="HNTUSD"/>
    <x v="1"/>
    <s v="1.1835"/>
    <x v="544"/>
    <x v="558"/>
    <x v="535"/>
    <x v="1"/>
  </r>
  <r>
    <s v="2020-11-08 18:27:30"/>
    <s v="HNTUSD"/>
    <x v="1"/>
    <s v="1.1835"/>
    <x v="545"/>
    <x v="559"/>
    <x v="536"/>
    <x v="1"/>
  </r>
  <r>
    <s v="2020-11-08 18:27:00"/>
    <s v="HNTUSD"/>
    <x v="1"/>
    <s v="1.1835"/>
    <x v="546"/>
    <x v="560"/>
    <x v="537"/>
    <x v="1"/>
  </r>
  <r>
    <s v="2020-11-08 18:27:00"/>
    <s v="HNTUSD"/>
    <x v="1"/>
    <s v="1.1835"/>
    <x v="547"/>
    <x v="561"/>
    <x v="538"/>
    <x v="1"/>
  </r>
  <r>
    <s v="2020-11-08 18:27:00"/>
    <s v="HNTUSD"/>
    <x v="1"/>
    <s v="1.1835"/>
    <x v="548"/>
    <x v="562"/>
    <x v="539"/>
    <x v="1"/>
  </r>
  <r>
    <s v="2020-11-08 18:26:55"/>
    <s v="HNTUSD"/>
    <x v="1"/>
    <s v="1.1835"/>
    <x v="549"/>
    <x v="563"/>
    <x v="540"/>
    <x v="1"/>
  </r>
  <r>
    <s v="2020-11-08 18:26:55"/>
    <s v="HNTUSD"/>
    <x v="1"/>
    <s v="1.1835"/>
    <x v="550"/>
    <x v="564"/>
    <x v="538"/>
    <x v="1"/>
  </r>
  <r>
    <s v="2020-11-08 18:26:54"/>
    <s v="HNTUSD"/>
    <x v="1"/>
    <s v="1.1835"/>
    <x v="551"/>
    <x v="565"/>
    <x v="541"/>
    <x v="1"/>
  </r>
  <r>
    <s v="2020-11-08 18:26:51"/>
    <s v="HNTUSD"/>
    <x v="1"/>
    <s v="1.1835"/>
    <x v="552"/>
    <x v="566"/>
    <x v="542"/>
    <x v="1"/>
  </r>
  <r>
    <s v="2020-11-08 18:26:51"/>
    <s v="HNTUSD"/>
    <x v="1"/>
    <s v="1.1835"/>
    <x v="553"/>
    <x v="567"/>
    <x v="543"/>
    <x v="1"/>
  </r>
  <r>
    <s v="2020-11-08 18:26:51"/>
    <s v="HNTUSD"/>
    <x v="1"/>
    <s v="1.1835"/>
    <x v="554"/>
    <x v="568"/>
    <x v="544"/>
    <x v="1"/>
  </r>
  <r>
    <s v="2020-11-08 14:07:06"/>
    <s v="HNTUSD"/>
    <x v="0"/>
    <s v="1.1246"/>
    <x v="555"/>
    <x v="569"/>
    <x v="545"/>
    <x v="0"/>
  </r>
  <r>
    <s v="2020-11-08 14:07:04"/>
    <s v="HNTUSD"/>
    <x v="0"/>
    <s v="1.1246"/>
    <x v="556"/>
    <x v="570"/>
    <x v="546"/>
    <x v="0"/>
  </r>
  <r>
    <s v="2020-11-08 14:07:03"/>
    <s v="HNTUSD"/>
    <x v="0"/>
    <s v="1.1246"/>
    <x v="557"/>
    <x v="571"/>
    <x v="536"/>
    <x v="0"/>
  </r>
  <r>
    <s v="2020-11-08 14:07:03"/>
    <s v="HNTUSD"/>
    <x v="0"/>
    <s v="1.1246"/>
    <x v="558"/>
    <x v="572"/>
    <x v="547"/>
    <x v="0"/>
  </r>
  <r>
    <s v="2020-11-08 14:07:02"/>
    <s v="HNTUSD"/>
    <x v="0"/>
    <s v="1.1246"/>
    <x v="559"/>
    <x v="573"/>
    <x v="548"/>
    <x v="0"/>
  </r>
  <r>
    <s v="2020-11-08 14:06:58"/>
    <s v="HNTUSD"/>
    <x v="0"/>
    <s v="1.1246"/>
    <x v="560"/>
    <x v="574"/>
    <x v="549"/>
    <x v="0"/>
  </r>
  <r>
    <s v="2020-11-08 14:06:38"/>
    <s v="HNTUSD"/>
    <x v="0"/>
    <s v="1.1246"/>
    <x v="561"/>
    <x v="575"/>
    <x v="550"/>
    <x v="0"/>
  </r>
  <r>
    <s v="2020-11-07 17:49:08"/>
    <s v="SOLUSD"/>
    <x v="1"/>
    <s v="2.0928"/>
    <x v="562"/>
    <x v="576"/>
    <x v="551"/>
    <x v="1"/>
  </r>
  <r>
    <s v="2020-11-07 16:50:09"/>
    <s v="SOLUSD"/>
    <x v="0"/>
    <s v="2.2277"/>
    <x v="563"/>
    <x v="577"/>
    <x v="552"/>
    <x v="10"/>
  </r>
  <r>
    <s v="2020-11-07 16:50:04"/>
    <s v="SOLUSD"/>
    <x v="0"/>
    <s v="2.2277"/>
    <x v="564"/>
    <x v="578"/>
    <x v="553"/>
    <x v="10"/>
  </r>
  <r>
    <s v="2020-11-07 16:49:27"/>
    <s v="SOLUSD"/>
    <x v="0"/>
    <s v="2.2277"/>
    <x v="33"/>
    <x v="579"/>
    <x v="554"/>
    <x v="10"/>
  </r>
  <r>
    <s v="2020-11-07 16:49:27"/>
    <s v="SOLUSD"/>
    <x v="0"/>
    <s v="2.2277"/>
    <x v="565"/>
    <x v="580"/>
    <x v="555"/>
    <x v="10"/>
  </r>
  <r>
    <s v="2020-11-07 16:47:38"/>
    <s v="SOLUSD"/>
    <x v="0"/>
    <s v="2.1932"/>
    <x v="566"/>
    <x v="581"/>
    <x v="556"/>
    <x v="10"/>
  </r>
  <r>
    <s v="2020-11-07 16:18:52"/>
    <s v="UNIUSD"/>
    <x v="1"/>
    <s v="2.6237"/>
    <x v="567"/>
    <x v="582"/>
    <x v="557"/>
    <x v="1"/>
  </r>
  <r>
    <s v="2020-11-07 16:18:52"/>
    <s v="UNIUSD"/>
    <x v="1"/>
    <s v="2.629"/>
    <x v="568"/>
    <x v="583"/>
    <x v="558"/>
    <x v="1"/>
  </r>
  <r>
    <s v="2020-11-07 16:18:34"/>
    <s v="UNIUSD"/>
    <x v="1"/>
    <s v="2.6247"/>
    <x v="569"/>
    <x v="584"/>
    <x v="559"/>
    <x v="1"/>
  </r>
  <r>
    <s v="2020-11-07 16:18:34"/>
    <s v="UNIUSD"/>
    <x v="1"/>
    <s v="2.6247"/>
    <x v="570"/>
    <x v="585"/>
    <x v="560"/>
    <x v="1"/>
  </r>
  <r>
    <s v="2020-11-07 16:18:34"/>
    <s v="UNIUSD"/>
    <x v="1"/>
    <s v="2.6247"/>
    <x v="571"/>
    <x v="586"/>
    <x v="561"/>
    <x v="1"/>
  </r>
  <r>
    <s v="2020-11-07 16:18:28"/>
    <s v="UNIUSD"/>
    <x v="1"/>
    <s v="2.6247"/>
    <x v="572"/>
    <x v="587"/>
    <x v="562"/>
    <x v="1"/>
  </r>
  <r>
    <s v="2020-11-07 16:17:58"/>
    <s v="UNIUSD"/>
    <x v="1"/>
    <s v="2.6439"/>
    <x v="573"/>
    <x v="588"/>
    <x v="563"/>
    <x v="1"/>
  </r>
  <r>
    <s v="2020-11-07 16:17:58"/>
    <s v="UNIUSD"/>
    <x v="1"/>
    <s v="2.6439"/>
    <x v="574"/>
    <x v="589"/>
    <x v="564"/>
    <x v="1"/>
  </r>
  <r>
    <s v="2020-11-07 15:42:52"/>
    <s v="UNIUSD"/>
    <x v="0"/>
    <s v="2.6761"/>
    <x v="575"/>
    <x v="590"/>
    <x v="565"/>
    <x v="3"/>
  </r>
  <r>
    <s v="2020-11-07 15:18:24"/>
    <s v="HNTUSD"/>
    <x v="1"/>
    <s v="1.0423"/>
    <x v="576"/>
    <x v="591"/>
    <x v="566"/>
    <x v="1"/>
  </r>
  <r>
    <s v="2020-11-07 15:18:24"/>
    <s v="HNTUSD"/>
    <x v="1"/>
    <s v="1.0423"/>
    <x v="577"/>
    <x v="592"/>
    <x v="567"/>
    <x v="1"/>
  </r>
  <r>
    <s v="2020-11-07 15:18:23"/>
    <s v="HNTUSD"/>
    <x v="1"/>
    <s v="1.0423"/>
    <x v="578"/>
    <x v="593"/>
    <x v="568"/>
    <x v="1"/>
  </r>
  <r>
    <s v="2020-11-07 15:18:22"/>
    <s v="HNTUSD"/>
    <x v="1"/>
    <s v="1.0423"/>
    <x v="579"/>
    <x v="594"/>
    <x v="569"/>
    <x v="1"/>
  </r>
  <r>
    <s v="2020-11-07 15:18:22"/>
    <s v="HNTUSD"/>
    <x v="1"/>
    <s v="1.0423"/>
    <x v="580"/>
    <x v="595"/>
    <x v="570"/>
    <x v="1"/>
  </r>
  <r>
    <s v="2020-11-07 15:18:19"/>
    <s v="HNTUSD"/>
    <x v="1"/>
    <s v="1.0423"/>
    <x v="581"/>
    <x v="596"/>
    <x v="571"/>
    <x v="1"/>
  </r>
  <r>
    <s v="2020-11-07 15:18:14"/>
    <s v="HNTUSD"/>
    <x v="1"/>
    <s v="1.0423"/>
    <x v="582"/>
    <x v="597"/>
    <x v="572"/>
    <x v="1"/>
  </r>
  <r>
    <s v="2020-11-04 22:16:20"/>
    <s v="HNTUSD"/>
    <x v="0"/>
    <s v="0.7697"/>
    <x v="583"/>
    <x v="598"/>
    <x v="573"/>
    <x v="0"/>
  </r>
  <r>
    <s v="2020-11-04 22:16:19"/>
    <s v="HNTUSD"/>
    <x v="0"/>
    <s v="0.7697"/>
    <x v="584"/>
    <x v="599"/>
    <x v="574"/>
    <x v="0"/>
  </r>
  <r>
    <s v="2020-11-04 22:16:17"/>
    <s v="HNTUSD"/>
    <x v="0"/>
    <s v="0.7697"/>
    <x v="585"/>
    <x v="600"/>
    <x v="575"/>
    <x v="0"/>
  </r>
  <r>
    <s v="2020-11-04 22:16:16"/>
    <s v="HNTUSD"/>
    <x v="0"/>
    <s v="0.7697"/>
    <x v="586"/>
    <x v="601"/>
    <x v="576"/>
    <x v="0"/>
  </r>
  <r>
    <s v="2020-11-04 22:04:30"/>
    <s v="HNTUSD"/>
    <x v="0"/>
    <s v="0.7688"/>
    <x v="587"/>
    <x v="602"/>
    <x v="577"/>
    <x v="0"/>
  </r>
  <r>
    <s v="2020-11-04 21:39:00"/>
    <s v="HNTUSD"/>
    <x v="0"/>
    <s v="0.7721"/>
    <x v="588"/>
    <x v="603"/>
    <x v="578"/>
    <x v="0"/>
  </r>
  <r>
    <s v="2020-11-04 21:38:49"/>
    <s v="HNTUSD"/>
    <x v="0"/>
    <s v="0.7721"/>
    <x v="589"/>
    <x v="604"/>
    <x v="579"/>
    <x v="0"/>
  </r>
  <r>
    <s v="2020-10-30 00:45:33"/>
    <s v="BANDUSD"/>
    <x v="1"/>
    <s v="4.99"/>
    <x v="590"/>
    <x v="605"/>
    <x v="580"/>
    <x v="1"/>
  </r>
  <r>
    <s v="2020-10-29 13:05:07"/>
    <s v="BANDUSD"/>
    <x v="1"/>
    <s v="5.3"/>
    <x v="591"/>
    <x v="606"/>
    <x v="581"/>
    <x v="1"/>
  </r>
  <r>
    <s v="2020-10-29 01:03:44"/>
    <s v="BANDUSD"/>
    <x v="1"/>
    <s v="5.6897"/>
    <x v="592"/>
    <x v="607"/>
    <x v="582"/>
    <x v="1"/>
  </r>
  <r>
    <s v="2020-10-29 01:00:12"/>
    <s v="BANDUSD"/>
    <x v="1"/>
    <s v="5.6897"/>
    <x v="593"/>
    <x v="608"/>
    <x v="583"/>
    <x v="1"/>
  </r>
  <r>
    <s v="2020-10-29 01:00:12"/>
    <s v="BANDUSD"/>
    <x v="1"/>
    <s v="5.6897"/>
    <x v="594"/>
    <x v="609"/>
    <x v="584"/>
    <x v="1"/>
  </r>
  <r>
    <s v="2020-10-29 01:00:12"/>
    <s v="BANDUSD"/>
    <x v="1"/>
    <s v="5.6897"/>
    <x v="595"/>
    <x v="610"/>
    <x v="585"/>
    <x v="1"/>
  </r>
  <r>
    <s v="2020-10-29 01:00:12"/>
    <s v="BANDUSD"/>
    <x v="1"/>
    <s v="5.6897"/>
    <x v="596"/>
    <x v="611"/>
    <x v="586"/>
    <x v="1"/>
  </r>
  <r>
    <s v="2020-10-29 01:00:11"/>
    <s v="BANDUSD"/>
    <x v="1"/>
    <s v="5.6897"/>
    <x v="597"/>
    <x v="612"/>
    <x v="587"/>
    <x v="1"/>
  </r>
  <r>
    <s v="2020-10-29 00:54:21"/>
    <s v="BANDUSD"/>
    <x v="1"/>
    <s v="5.6897"/>
    <x v="598"/>
    <x v="613"/>
    <x v="497"/>
    <x v="1"/>
  </r>
  <r>
    <s v="2020-10-29 00:24:34"/>
    <s v="BANDUSD"/>
    <x v="1"/>
    <s v="5.6897"/>
    <x v="599"/>
    <x v="614"/>
    <x v="2"/>
    <x v="1"/>
  </r>
  <r>
    <s v="2020-10-28 23:22:09"/>
    <s v="BANDUSD"/>
    <x v="1"/>
    <s v="5.6897"/>
    <x v="600"/>
    <x v="615"/>
    <x v="588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9">
  <r>
    <x v="0"/>
    <x v="0"/>
    <x v="0"/>
    <n v="1.3471"/>
    <n v="226.05"/>
    <n v="304.511955"/>
    <n v="0.22605"/>
    <x v="0"/>
  </r>
  <r>
    <x v="1"/>
    <x v="0"/>
    <x v="0"/>
    <n v="1.3471"/>
    <n v="415"/>
    <n v="559.04650000000004"/>
    <n v="0.41499999999999998"/>
    <x v="0"/>
  </r>
  <r>
    <x v="2"/>
    <x v="0"/>
    <x v="0"/>
    <n v="1.3471"/>
    <n v="100"/>
    <n v="134.71"/>
    <n v="0.1"/>
    <x v="0"/>
  </r>
  <r>
    <x v="3"/>
    <x v="0"/>
    <x v="0"/>
    <n v="1.3471"/>
    <n v="10"/>
    <n v="13.471"/>
    <n v="0.01"/>
    <x v="0"/>
  </r>
  <r>
    <x v="4"/>
    <x v="1"/>
    <x v="1"/>
    <n v="0.23599999999999999"/>
    <n v="1065"/>
    <n v="251.34"/>
    <n v="0.25130000000000002"/>
    <x v="1"/>
  </r>
  <r>
    <x v="4"/>
    <x v="1"/>
    <x v="1"/>
    <n v="0.23599999999999999"/>
    <n v="1320.8"/>
    <n v="311.7088"/>
    <n v="0.31169999999999998"/>
    <x v="1"/>
  </r>
  <r>
    <x v="4"/>
    <x v="1"/>
    <x v="1"/>
    <n v="0.23599999999999999"/>
    <n v="146.4"/>
    <n v="34.550400000000003"/>
    <n v="3.4599999999999999E-2"/>
    <x v="1"/>
  </r>
  <r>
    <x v="4"/>
    <x v="1"/>
    <x v="1"/>
    <n v="0.23599999999999999"/>
    <n v="1268.2"/>
    <n v="299.29520000000002"/>
    <n v="0.29930000000000001"/>
    <x v="1"/>
  </r>
  <r>
    <x v="5"/>
    <x v="1"/>
    <x v="1"/>
    <n v="0.23599999999999999"/>
    <n v="116.4"/>
    <n v="27.470400000000001"/>
    <n v="2.75E-2"/>
    <x v="1"/>
  </r>
  <r>
    <x v="5"/>
    <x v="1"/>
    <x v="1"/>
    <n v="0.23599999999999999"/>
    <n v="113.4"/>
    <n v="26.7624"/>
    <n v="2.6800000000000001E-2"/>
    <x v="1"/>
  </r>
  <r>
    <x v="6"/>
    <x v="1"/>
    <x v="0"/>
    <n v="0.34160000000000001"/>
    <n v="2460.5"/>
    <n v="840.5068"/>
    <n v="2.4605000000000001"/>
    <x v="2"/>
  </r>
  <r>
    <x v="6"/>
    <x v="1"/>
    <x v="0"/>
    <n v="0.34139999999999998"/>
    <n v="1573.7"/>
    <n v="537.26117999999997"/>
    <n v="1.5737000000000001"/>
    <x v="2"/>
  </r>
  <r>
    <x v="7"/>
    <x v="1"/>
    <x v="1"/>
    <n v="0.35170000000000001"/>
    <n v="2991.3"/>
    <n v="1052.0402099999999"/>
    <n v="1.052"/>
    <x v="1"/>
  </r>
  <r>
    <x v="7"/>
    <x v="1"/>
    <x v="1"/>
    <n v="0.35170000000000001"/>
    <n v="852.2"/>
    <n v="299.71874000000003"/>
    <n v="0.29970000000000002"/>
    <x v="1"/>
  </r>
  <r>
    <x v="7"/>
    <x v="1"/>
    <x v="1"/>
    <n v="0.35170000000000001"/>
    <n v="93.7"/>
    <n v="32.95429"/>
    <n v="3.3000000000000002E-2"/>
    <x v="1"/>
  </r>
  <r>
    <x v="8"/>
    <x v="1"/>
    <x v="0"/>
    <n v="0.33189999999999997"/>
    <n v="3941.2"/>
    <n v="1308.08428"/>
    <n v="3.9411999999999998"/>
    <x v="2"/>
  </r>
  <r>
    <x v="9"/>
    <x v="1"/>
    <x v="1"/>
    <n v="0.35980000000000001"/>
    <n v="2541.4"/>
    <n v="914.39571999999998"/>
    <n v="0.91439999999999999"/>
    <x v="1"/>
  </r>
  <r>
    <x v="9"/>
    <x v="1"/>
    <x v="1"/>
    <n v="0.35980000000000001"/>
    <n v="1097.8"/>
    <n v="394.98844000000003"/>
    <n v="0.39500000000000002"/>
    <x v="1"/>
  </r>
  <r>
    <x v="10"/>
    <x v="1"/>
    <x v="0"/>
    <n v="0.2651"/>
    <n v="326.2"/>
    <n v="86.475620000000006"/>
    <n v="0.32619999999999999"/>
    <x v="2"/>
  </r>
  <r>
    <x v="10"/>
    <x v="1"/>
    <x v="0"/>
    <n v="0.2651"/>
    <n v="1736.8"/>
    <n v="460.42568"/>
    <n v="1.7367999999999999"/>
    <x v="2"/>
  </r>
  <r>
    <x v="11"/>
    <x v="1"/>
    <x v="0"/>
    <n v="0.2651"/>
    <n v="998.9"/>
    <n v="264.80838999999997"/>
    <n v="0.99890000000000001"/>
    <x v="2"/>
  </r>
  <r>
    <x v="11"/>
    <x v="1"/>
    <x v="0"/>
    <n v="0.2651"/>
    <n v="313.10000000000002"/>
    <n v="83.002809999999997"/>
    <n v="0.31309999999999999"/>
    <x v="2"/>
  </r>
  <r>
    <x v="12"/>
    <x v="1"/>
    <x v="0"/>
    <n v="0.2651"/>
    <n v="267.8"/>
    <n v="70.993780000000001"/>
    <n v="0.26779999999999998"/>
    <x v="2"/>
  </r>
  <r>
    <x v="13"/>
    <x v="1"/>
    <x v="1"/>
    <n v="0.27579999999999999"/>
    <n v="1967.8"/>
    <n v="542.71924000000001"/>
    <n v="0.54269999999999996"/>
    <x v="1"/>
  </r>
  <r>
    <x v="14"/>
    <x v="1"/>
    <x v="1"/>
    <n v="0.27579999999999999"/>
    <n v="59.6"/>
    <n v="16.43768"/>
    <n v="1.6400000000000001E-2"/>
    <x v="1"/>
  </r>
  <r>
    <x v="15"/>
    <x v="1"/>
    <x v="1"/>
    <n v="0.27579999999999999"/>
    <n v="1477.6"/>
    <n v="407.52208000000002"/>
    <n v="0.40749999999999997"/>
    <x v="1"/>
  </r>
  <r>
    <x v="16"/>
    <x v="1"/>
    <x v="0"/>
    <n v="0.32819999999999999"/>
    <n v="3508.5"/>
    <n v="1151.4897000000001"/>
    <n v="3.5085000000000002"/>
    <x v="2"/>
  </r>
  <r>
    <x v="17"/>
    <x v="1"/>
    <x v="1"/>
    <n v="0.32090000000000002"/>
    <n v="3591.9"/>
    <n v="1152.6407099999999"/>
    <n v="1.1526000000000001"/>
    <x v="1"/>
  </r>
  <r>
    <x v="18"/>
    <x v="1"/>
    <x v="0"/>
    <n v="0.4173"/>
    <n v="3595.5"/>
    <n v="1500.4021499999999"/>
    <n v="3.5954999999999999"/>
    <x v="2"/>
  </r>
  <r>
    <x v="19"/>
    <x v="2"/>
    <x v="1"/>
    <n v="3.6680999999999999"/>
    <n v="424.73"/>
    <n v="1557.9521130000001"/>
    <n v="1.5580000000000001"/>
    <x v="1"/>
  </r>
  <r>
    <x v="20"/>
    <x v="2"/>
    <x v="0"/>
    <n v="3.53"/>
    <n v="425.15"/>
    <n v="1500.7795000000001"/>
    <n v="0.42514999999999997"/>
    <x v="3"/>
  </r>
  <r>
    <x v="21"/>
    <x v="0"/>
    <x v="1"/>
    <n v="1.3648"/>
    <n v="11.37"/>
    <n v="15.517776"/>
    <n v="1.55E-2"/>
    <x v="1"/>
  </r>
  <r>
    <x v="22"/>
    <x v="0"/>
    <x v="1"/>
    <n v="1.3648"/>
    <n v="61.99"/>
    <n v="84.603952000000007"/>
    <n v="8.4599999999999995E-2"/>
    <x v="1"/>
  </r>
  <r>
    <x v="23"/>
    <x v="0"/>
    <x v="1"/>
    <n v="1.3648"/>
    <n v="58.3"/>
    <n v="79.567840000000004"/>
    <n v="7.9600000000000004E-2"/>
    <x v="1"/>
  </r>
  <r>
    <x v="24"/>
    <x v="0"/>
    <x v="1"/>
    <n v="1.3648"/>
    <n v="130.41"/>
    <n v="177.98356799999999"/>
    <n v="0.17799999999999999"/>
    <x v="1"/>
  </r>
  <r>
    <x v="25"/>
    <x v="0"/>
    <x v="1"/>
    <n v="1.3648"/>
    <n v="172.59"/>
    <n v="235.55083200000001"/>
    <n v="0.2356"/>
    <x v="1"/>
  </r>
  <r>
    <x v="26"/>
    <x v="0"/>
    <x v="1"/>
    <n v="1.3648"/>
    <n v="125.96"/>
    <n v="171.91020800000001"/>
    <n v="0.1719"/>
    <x v="1"/>
  </r>
  <r>
    <x v="27"/>
    <x v="0"/>
    <x v="1"/>
    <n v="1.3648"/>
    <n v="64.23"/>
    <n v="87.661103999999995"/>
    <n v="8.77E-2"/>
    <x v="1"/>
  </r>
  <r>
    <x v="27"/>
    <x v="0"/>
    <x v="1"/>
    <n v="1.3648"/>
    <n v="139.71"/>
    <n v="190.676208"/>
    <n v="0.19070000000000001"/>
    <x v="1"/>
  </r>
  <r>
    <x v="28"/>
    <x v="0"/>
    <x v="1"/>
    <n v="1.3648"/>
    <n v="168.46"/>
    <n v="229.914208"/>
    <n v="0.22989999999999999"/>
    <x v="1"/>
  </r>
  <r>
    <x v="29"/>
    <x v="0"/>
    <x v="1"/>
    <n v="1.3648"/>
    <n v="56.39"/>
    <n v="76.961072000000001"/>
    <n v="7.6999999999999999E-2"/>
    <x v="1"/>
  </r>
  <r>
    <x v="30"/>
    <x v="0"/>
    <x v="1"/>
    <n v="1.3648"/>
    <n v="57.2"/>
    <n v="78.066559999999996"/>
    <n v="7.8100000000000003E-2"/>
    <x v="1"/>
  </r>
  <r>
    <x v="31"/>
    <x v="0"/>
    <x v="1"/>
    <n v="1.3648"/>
    <n v="63.29"/>
    <n v="86.378191999999999"/>
    <n v="8.6400000000000005E-2"/>
    <x v="1"/>
  </r>
  <r>
    <x v="32"/>
    <x v="0"/>
    <x v="1"/>
    <n v="1.3648"/>
    <n v="64.59"/>
    <n v="88.152432000000005"/>
    <n v="8.8200000000000001E-2"/>
    <x v="1"/>
  </r>
  <r>
    <x v="33"/>
    <x v="0"/>
    <x v="1"/>
    <n v="1.3648"/>
    <n v="56.12"/>
    <n v="76.592575999999994"/>
    <n v="7.6600000000000001E-2"/>
    <x v="1"/>
  </r>
  <r>
    <x v="33"/>
    <x v="0"/>
    <x v="1"/>
    <n v="1.3648"/>
    <n v="68.900000000000006"/>
    <n v="94.034719999999993"/>
    <n v="9.4E-2"/>
    <x v="1"/>
  </r>
  <r>
    <x v="34"/>
    <x v="0"/>
    <x v="0"/>
    <n v="1.2067000000000001"/>
    <n v="926.44"/>
    <n v="1117.935148"/>
    <n v="0.92644000000000004"/>
    <x v="0"/>
  </r>
  <r>
    <x v="35"/>
    <x v="0"/>
    <x v="0"/>
    <n v="1.2067000000000001"/>
    <n v="374.37"/>
    <n v="451.75227899999999"/>
    <n v="0.37436999999999998"/>
    <x v="0"/>
  </r>
  <r>
    <x v="36"/>
    <x v="2"/>
    <x v="1"/>
    <n v="3.0697000000000001"/>
    <n v="511"/>
    <n v="1568.6167"/>
    <n v="1.5686"/>
    <x v="1"/>
  </r>
  <r>
    <x v="37"/>
    <x v="2"/>
    <x v="0"/>
    <n v="3.3622000000000001"/>
    <n v="404.3"/>
    <n v="1359.33746"/>
    <n v="0.40429999999999999"/>
    <x v="3"/>
  </r>
  <r>
    <x v="37"/>
    <x v="2"/>
    <x v="0"/>
    <n v="3.3620999999999999"/>
    <n v="107.22"/>
    <n v="360.48436199999998"/>
    <n v="0.10722"/>
    <x v="3"/>
  </r>
  <r>
    <x v="38"/>
    <x v="3"/>
    <x v="1"/>
    <n v="0.15079999999999999"/>
    <n v="625.79999999999995"/>
    <n v="94.370639999999995"/>
    <n v="9.4399999999999998E-2"/>
    <x v="1"/>
  </r>
  <r>
    <x v="39"/>
    <x v="3"/>
    <x v="1"/>
    <n v="0.15079999999999999"/>
    <n v="10807.8"/>
    <n v="1629.8162400000001"/>
    <n v="1.6297999999999999"/>
    <x v="1"/>
  </r>
  <r>
    <x v="40"/>
    <x v="3"/>
    <x v="0"/>
    <n v="0.17630000000000001"/>
    <n v="7752.6"/>
    <n v="1366.7833800000001"/>
    <n v="7.7526000000000002"/>
    <x v="4"/>
  </r>
  <r>
    <x v="41"/>
    <x v="3"/>
    <x v="0"/>
    <n v="0.17630000000000001"/>
    <n v="1990.9"/>
    <n v="350.99567000000002"/>
    <n v="1.9908999999999999"/>
    <x v="4"/>
  </r>
  <r>
    <x v="41"/>
    <x v="3"/>
    <x v="0"/>
    <n v="0.17630000000000001"/>
    <n v="1701.6"/>
    <n v="299.99207999999999"/>
    <n v="1.7016"/>
    <x v="4"/>
  </r>
  <r>
    <x v="42"/>
    <x v="3"/>
    <x v="1"/>
    <n v="0.17419999999999999"/>
    <n v="6809.5"/>
    <n v="1186.2148999999999"/>
    <n v="1.1861999999999999"/>
    <x v="1"/>
  </r>
  <r>
    <x v="43"/>
    <x v="3"/>
    <x v="1"/>
    <n v="0.17419999999999999"/>
    <n v="575"/>
    <n v="100.16500000000001"/>
    <n v="0.1002"/>
    <x v="1"/>
  </r>
  <r>
    <x v="44"/>
    <x v="3"/>
    <x v="1"/>
    <n v="0.17419999999999999"/>
    <n v="4210.1000000000004"/>
    <n v="733.39941999999996"/>
    <n v="0.73340000000000005"/>
    <x v="1"/>
  </r>
  <r>
    <x v="45"/>
    <x v="3"/>
    <x v="0"/>
    <n v="0.17269999999999999"/>
    <n v="11606.2"/>
    <n v="2004.3907400000001"/>
    <n v="11.606199999999999"/>
    <x v="4"/>
  </r>
  <r>
    <x v="46"/>
    <x v="4"/>
    <x v="1"/>
    <n v="0.15859999999999999"/>
    <n v="992"/>
    <n v="157.3312"/>
    <n v="0.1573"/>
    <x v="1"/>
  </r>
  <r>
    <x v="46"/>
    <x v="4"/>
    <x v="1"/>
    <n v="0.15859999999999999"/>
    <n v="1891.6"/>
    <n v="300.00776000000002"/>
    <n v="0.3"/>
    <x v="1"/>
  </r>
  <r>
    <x v="46"/>
    <x v="4"/>
    <x v="1"/>
    <n v="0.15859999999999999"/>
    <n v="3464.3"/>
    <n v="549.43798000000004"/>
    <n v="0.5494"/>
    <x v="1"/>
  </r>
  <r>
    <x v="46"/>
    <x v="4"/>
    <x v="1"/>
    <n v="0.15859999999999999"/>
    <n v="6302.8"/>
    <n v="999.62408000000005"/>
    <n v="0.99960000000000004"/>
    <x v="1"/>
  </r>
  <r>
    <x v="47"/>
    <x v="4"/>
    <x v="0"/>
    <n v="0.15840000000000001"/>
    <n v="1178.2"/>
    <n v="186.62688"/>
    <n v="1.1781999999999999"/>
    <x v="5"/>
  </r>
  <r>
    <x v="47"/>
    <x v="4"/>
    <x v="0"/>
    <n v="0.15840000000000001"/>
    <n v="3272.3"/>
    <n v="518.33231999999998"/>
    <n v="3.2723"/>
    <x v="5"/>
  </r>
  <r>
    <x v="47"/>
    <x v="4"/>
    <x v="0"/>
    <n v="0.15840000000000001"/>
    <n v="1893.9"/>
    <n v="299.99376000000001"/>
    <n v="1.8938999999999999"/>
    <x v="5"/>
  </r>
  <r>
    <x v="47"/>
    <x v="4"/>
    <x v="0"/>
    <n v="0.15840000000000001"/>
    <n v="6319"/>
    <n v="1000.9296000000001"/>
    <n v="6.319"/>
    <x v="5"/>
  </r>
  <r>
    <x v="48"/>
    <x v="4"/>
    <x v="1"/>
    <n v="0.15989999999999999"/>
    <n v="12433.1"/>
    <n v="1988.05269"/>
    <n v="1.9881"/>
    <x v="1"/>
  </r>
  <r>
    <x v="49"/>
    <x v="4"/>
    <x v="1"/>
    <n v="0.15989999999999999"/>
    <n v="124.1"/>
    <n v="19.843589999999999"/>
    <n v="1.9800000000000002E-2"/>
    <x v="1"/>
  </r>
  <r>
    <x v="50"/>
    <x v="4"/>
    <x v="0"/>
    <n v="0.16070000000000001"/>
    <n v="12569.7"/>
    <n v="2019.9507900000001"/>
    <n v="12.569699999999999"/>
    <x v="5"/>
  </r>
  <r>
    <x v="51"/>
    <x v="3"/>
    <x v="1"/>
    <n v="0.1862"/>
    <n v="10859.1"/>
    <n v="2021.96442"/>
    <n v="2.0219999999999998"/>
    <x v="1"/>
  </r>
  <r>
    <x v="52"/>
    <x v="3"/>
    <x v="0"/>
    <n v="0.184"/>
    <n v="10869.9"/>
    <n v="2000.0616"/>
    <n v="10.869899999999999"/>
    <x v="4"/>
  </r>
  <r>
    <x v="53"/>
    <x v="4"/>
    <x v="1"/>
    <n v="0.16109999999999999"/>
    <n v="12620.1"/>
    <n v="2033.0981099999999"/>
    <n v="2.0331000000000001"/>
    <x v="1"/>
  </r>
  <r>
    <x v="54"/>
    <x v="4"/>
    <x v="0"/>
    <n v="0.16089999999999999"/>
    <n v="6956.3"/>
    <n v="1119.2686699999999"/>
    <n v="6.9562999999999997"/>
    <x v="5"/>
  </r>
  <r>
    <x v="54"/>
    <x v="4"/>
    <x v="0"/>
    <n v="0.16089999999999999"/>
    <n v="5318.2"/>
    <n v="855.69838000000004"/>
    <n v="5.3182"/>
    <x v="5"/>
  </r>
  <r>
    <x v="55"/>
    <x v="4"/>
    <x v="0"/>
    <n v="0.16089999999999999"/>
    <n v="358.3"/>
    <n v="57.650469999999999"/>
    <n v="0.35830000000000001"/>
    <x v="5"/>
  </r>
  <r>
    <x v="56"/>
    <x v="4"/>
    <x v="1"/>
    <n v="0.161"/>
    <n v="2637.6"/>
    <n v="424.65359999999998"/>
    <n v="0.42470000000000002"/>
    <x v="1"/>
  </r>
  <r>
    <x v="56"/>
    <x v="4"/>
    <x v="1"/>
    <n v="0.161"/>
    <n v="10000"/>
    <n v="1610"/>
    <n v="1.61"/>
    <x v="1"/>
  </r>
  <r>
    <x v="57"/>
    <x v="4"/>
    <x v="0"/>
    <n v="0.15809999999999999"/>
    <n v="12650.2"/>
    <n v="1999.9966199999999"/>
    <n v="12.6502"/>
    <x v="5"/>
  </r>
  <r>
    <x v="58"/>
    <x v="4"/>
    <x v="1"/>
    <n v="0.155"/>
    <n v="2388.6999999999998"/>
    <n v="370.24849999999998"/>
    <n v="0.37019999999999997"/>
    <x v="1"/>
  </r>
  <r>
    <x v="58"/>
    <x v="4"/>
    <x v="1"/>
    <n v="0.155"/>
    <n v="1301.5"/>
    <n v="201.73249999999999"/>
    <n v="0.20169999999999999"/>
    <x v="1"/>
  </r>
  <r>
    <x v="59"/>
    <x v="4"/>
    <x v="1"/>
    <n v="0.155"/>
    <n v="3051.2"/>
    <n v="472.93599999999998"/>
    <n v="0.47289999999999999"/>
    <x v="1"/>
  </r>
  <r>
    <x v="59"/>
    <x v="4"/>
    <x v="1"/>
    <n v="0.155"/>
    <n v="1934.1"/>
    <n v="299.78550000000001"/>
    <n v="0.29980000000000001"/>
    <x v="1"/>
  </r>
  <r>
    <x v="60"/>
    <x v="4"/>
    <x v="1"/>
    <n v="0.155"/>
    <n v="4440.3999999999996"/>
    <n v="688.26199999999994"/>
    <n v="0.68830000000000002"/>
    <x v="1"/>
  </r>
  <r>
    <x v="61"/>
    <x v="4"/>
    <x v="0"/>
    <n v="0.1575"/>
    <n v="6870.6"/>
    <n v="1082.1195"/>
    <n v="6.8705999999999996"/>
    <x v="5"/>
  </r>
  <r>
    <x v="61"/>
    <x v="4"/>
    <x v="0"/>
    <n v="0.1575"/>
    <n v="280.2"/>
    <n v="44.131500000000003"/>
    <n v="0.2802"/>
    <x v="5"/>
  </r>
  <r>
    <x v="62"/>
    <x v="4"/>
    <x v="0"/>
    <n v="0.1575"/>
    <n v="5978.3"/>
    <n v="941.58225000000004"/>
    <n v="5.9782999999999999"/>
    <x v="5"/>
  </r>
  <r>
    <x v="63"/>
    <x v="3"/>
    <x v="1"/>
    <n v="0.18279999999999999"/>
    <n v="11323.3"/>
    <n v="2069.8992400000002"/>
    <n v="2.0699000000000001"/>
    <x v="1"/>
  </r>
  <r>
    <x v="64"/>
    <x v="3"/>
    <x v="0"/>
    <n v="0.19550000000000001"/>
    <n v="3000"/>
    <n v="586.5"/>
    <n v="3"/>
    <x v="4"/>
  </r>
  <r>
    <x v="64"/>
    <x v="3"/>
    <x v="0"/>
    <n v="0.19550000000000001"/>
    <n v="2833"/>
    <n v="553.85149999999999"/>
    <n v="2.8330000000000002"/>
    <x v="4"/>
  </r>
  <r>
    <x v="64"/>
    <x v="3"/>
    <x v="0"/>
    <n v="0.19550000000000001"/>
    <n v="1398.2"/>
    <n v="273.34809999999999"/>
    <n v="1.3982000000000001"/>
    <x v="4"/>
  </r>
  <r>
    <x v="64"/>
    <x v="3"/>
    <x v="0"/>
    <n v="0.19550000000000001"/>
    <n v="633"/>
    <n v="123.75149999999999"/>
    <n v="0.63300000000000001"/>
    <x v="4"/>
  </r>
  <r>
    <x v="65"/>
    <x v="3"/>
    <x v="0"/>
    <n v="0.19550000000000001"/>
    <n v="1896"/>
    <n v="370.66800000000001"/>
    <n v="1.8959999999999999"/>
    <x v="4"/>
  </r>
  <r>
    <x v="65"/>
    <x v="3"/>
    <x v="0"/>
    <n v="0.19550000000000001"/>
    <n v="407"/>
    <n v="79.5685"/>
    <n v="0.40699999999999997"/>
    <x v="4"/>
  </r>
  <r>
    <x v="66"/>
    <x v="3"/>
    <x v="0"/>
    <n v="0.19550000000000001"/>
    <n v="434.3"/>
    <n v="84.905649999999994"/>
    <n v="0.43430000000000002"/>
    <x v="4"/>
  </r>
  <r>
    <x v="67"/>
    <x v="3"/>
    <x v="0"/>
    <n v="0.19550000000000001"/>
    <n v="733.2"/>
    <n v="143.34059999999999"/>
    <n v="0.73319999999999996"/>
    <x v="4"/>
  </r>
  <r>
    <x v="68"/>
    <x v="4"/>
    <x v="1"/>
    <n v="0.16339999999999999"/>
    <n v="13575"/>
    <n v="2218.1550000000002"/>
    <n v="2.2181999999999999"/>
    <x v="1"/>
  </r>
  <r>
    <x v="69"/>
    <x v="4"/>
    <x v="0"/>
    <n v="0.1694"/>
    <n v="6404"/>
    <n v="1084.8376000000001"/>
    <n v="6.4039999999999999"/>
    <x v="5"/>
  </r>
  <r>
    <x v="70"/>
    <x v="4"/>
    <x v="0"/>
    <n v="0.1694"/>
    <n v="330.9"/>
    <n v="56.054459999999999"/>
    <n v="0.33090000000000003"/>
    <x v="5"/>
  </r>
  <r>
    <x v="70"/>
    <x v="4"/>
    <x v="0"/>
    <n v="0.1694"/>
    <n v="719.5"/>
    <n v="121.88330000000001"/>
    <n v="0.71950000000000003"/>
    <x v="5"/>
  </r>
  <r>
    <x v="70"/>
    <x v="4"/>
    <x v="0"/>
    <n v="0.1694"/>
    <n v="177"/>
    <n v="29.983799999999999"/>
    <n v="0.17699999999999999"/>
    <x v="5"/>
  </r>
  <r>
    <x v="71"/>
    <x v="4"/>
    <x v="0"/>
    <n v="0.1694"/>
    <n v="1772"/>
    <n v="300.17680000000001"/>
    <n v="1.772"/>
    <x v="5"/>
  </r>
  <r>
    <x v="72"/>
    <x v="4"/>
    <x v="0"/>
    <n v="0.1694"/>
    <n v="361.5"/>
    <n v="61.238100000000003"/>
    <n v="0.36149999999999999"/>
    <x v="5"/>
  </r>
  <r>
    <x v="73"/>
    <x v="4"/>
    <x v="0"/>
    <n v="0.1694"/>
    <n v="417.5"/>
    <n v="70.724500000000006"/>
    <n v="0.41749999999999998"/>
    <x v="5"/>
  </r>
  <r>
    <x v="73"/>
    <x v="4"/>
    <x v="0"/>
    <n v="0.1694"/>
    <n v="317.89999999999998"/>
    <n v="53.852260000000001"/>
    <n v="0.31790000000000002"/>
    <x v="5"/>
  </r>
  <r>
    <x v="74"/>
    <x v="4"/>
    <x v="0"/>
    <n v="0.1694"/>
    <n v="348.7"/>
    <n v="59.069780000000002"/>
    <n v="0.34870000000000001"/>
    <x v="5"/>
  </r>
  <r>
    <x v="75"/>
    <x v="4"/>
    <x v="0"/>
    <n v="0.1694"/>
    <n v="484.3"/>
    <n v="82.040419999999997"/>
    <n v="0.48430000000000001"/>
    <x v="5"/>
  </r>
  <r>
    <x v="76"/>
    <x v="4"/>
    <x v="0"/>
    <n v="0.1694"/>
    <n v="333.9"/>
    <n v="56.562660000000001"/>
    <n v="0.33389999999999997"/>
    <x v="5"/>
  </r>
  <r>
    <x v="77"/>
    <x v="4"/>
    <x v="0"/>
    <n v="0.1694"/>
    <n v="407.5"/>
    <n v="69.030500000000004"/>
    <n v="0.40749999999999997"/>
    <x v="5"/>
  </r>
  <r>
    <x v="77"/>
    <x v="4"/>
    <x v="0"/>
    <n v="0.1694"/>
    <n v="424.9"/>
    <n v="71.978059999999999"/>
    <n v="0.4249"/>
    <x v="5"/>
  </r>
  <r>
    <x v="78"/>
    <x v="4"/>
    <x v="0"/>
    <n v="0.1694"/>
    <n v="431.4"/>
    <n v="73.079160000000002"/>
    <n v="0.43140000000000001"/>
    <x v="5"/>
  </r>
  <r>
    <x v="79"/>
    <x v="4"/>
    <x v="0"/>
    <n v="0.1694"/>
    <n v="317.5"/>
    <n v="53.784500000000001"/>
    <n v="0.3175"/>
    <x v="5"/>
  </r>
  <r>
    <x v="80"/>
    <x v="4"/>
    <x v="0"/>
    <n v="0.1694"/>
    <n v="340"/>
    <n v="57.595999999999997"/>
    <n v="0.34"/>
    <x v="5"/>
  </r>
  <r>
    <x v="81"/>
    <x v="3"/>
    <x v="1"/>
    <n v="0.20050000000000001"/>
    <n v="11182.6"/>
    <n v="2242.1113"/>
    <n v="2.2421000000000002"/>
    <x v="1"/>
  </r>
  <r>
    <x v="81"/>
    <x v="3"/>
    <x v="1"/>
    <n v="0.20050000000000001"/>
    <n v="309.60000000000002"/>
    <n v="62.074800000000003"/>
    <n v="6.2100000000000002E-2"/>
    <x v="1"/>
  </r>
  <r>
    <x v="82"/>
    <x v="3"/>
    <x v="0"/>
    <n v="0.216"/>
    <n v="10705.8"/>
    <n v="2312.4528"/>
    <n v="10.7058"/>
    <x v="4"/>
  </r>
  <r>
    <x v="83"/>
    <x v="3"/>
    <x v="0"/>
    <n v="0.216"/>
    <n v="411"/>
    <n v="88.775999999999996"/>
    <n v="0.41099999999999998"/>
    <x v="4"/>
  </r>
  <r>
    <x v="84"/>
    <x v="3"/>
    <x v="0"/>
    <n v="0.216"/>
    <n v="386.9"/>
    <n v="83.570400000000006"/>
    <n v="0.38690000000000002"/>
    <x v="4"/>
  </r>
  <r>
    <x v="85"/>
    <x v="3"/>
    <x v="1"/>
    <n v="0.2175"/>
    <n v="797.2"/>
    <n v="173.39099999999999"/>
    <n v="0.1734"/>
    <x v="1"/>
  </r>
  <r>
    <x v="86"/>
    <x v="3"/>
    <x v="1"/>
    <n v="0.2175"/>
    <n v="1044.7"/>
    <n v="227.22225"/>
    <n v="0.22720000000000001"/>
    <x v="1"/>
  </r>
  <r>
    <x v="87"/>
    <x v="3"/>
    <x v="1"/>
    <n v="0.2175"/>
    <n v="148.9"/>
    <n v="32.385750000000002"/>
    <n v="3.2399999999999998E-2"/>
    <x v="1"/>
  </r>
  <r>
    <x v="87"/>
    <x v="3"/>
    <x v="1"/>
    <n v="0.2175"/>
    <n v="741.7"/>
    <n v="161.31975"/>
    <n v="0.1613"/>
    <x v="1"/>
  </r>
  <r>
    <x v="87"/>
    <x v="3"/>
    <x v="1"/>
    <n v="0.2175"/>
    <n v="3703.3"/>
    <n v="805.46775000000002"/>
    <n v="0.80549999999999999"/>
    <x v="1"/>
  </r>
  <r>
    <x v="88"/>
    <x v="3"/>
    <x v="1"/>
    <n v="0.2175"/>
    <n v="2000"/>
    <n v="435"/>
    <n v="0.435"/>
    <x v="1"/>
  </r>
  <r>
    <x v="88"/>
    <x v="3"/>
    <x v="1"/>
    <n v="0.2175"/>
    <n v="539"/>
    <n v="117.2325"/>
    <n v="0.1172"/>
    <x v="1"/>
  </r>
  <r>
    <x v="88"/>
    <x v="3"/>
    <x v="1"/>
    <n v="0.2175"/>
    <n v="108"/>
    <n v="23.49"/>
    <n v="2.35E-2"/>
    <x v="1"/>
  </r>
  <r>
    <x v="89"/>
    <x v="3"/>
    <x v="1"/>
    <n v="0.2175"/>
    <n v="62"/>
    <n v="13.484999999999999"/>
    <n v="1.35E-2"/>
    <x v="1"/>
  </r>
  <r>
    <x v="90"/>
    <x v="3"/>
    <x v="1"/>
    <n v="0.2175"/>
    <n v="2291"/>
    <n v="498.29250000000002"/>
    <n v="0.49830000000000002"/>
    <x v="1"/>
  </r>
  <r>
    <x v="91"/>
    <x v="3"/>
    <x v="0"/>
    <n v="0.21510000000000001"/>
    <n v="11447.2"/>
    <n v="2462.2927199999999"/>
    <n v="11.4472"/>
    <x v="4"/>
  </r>
  <r>
    <x v="92"/>
    <x v="3"/>
    <x v="1"/>
    <n v="0.2024"/>
    <n v="7381.7"/>
    <n v="1494.0560800000001"/>
    <n v="1.4941"/>
    <x v="1"/>
  </r>
  <r>
    <x v="93"/>
    <x v="3"/>
    <x v="1"/>
    <n v="0.2024"/>
    <n v="3000"/>
    <n v="607.20000000000005"/>
    <n v="0.60719999999999996"/>
    <x v="1"/>
  </r>
  <r>
    <x v="93"/>
    <x v="3"/>
    <x v="1"/>
    <n v="0.2024"/>
    <n v="1796"/>
    <n v="363.5104"/>
    <n v="0.36349999999999999"/>
    <x v="1"/>
  </r>
  <r>
    <x v="94"/>
    <x v="3"/>
    <x v="0"/>
    <n v="0.19939999999999999"/>
    <n v="6906.5"/>
    <n v="1377.1560999999999"/>
    <n v="6.9065000000000003"/>
    <x v="4"/>
  </r>
  <r>
    <x v="95"/>
    <x v="3"/>
    <x v="0"/>
    <n v="0.19939999999999999"/>
    <n v="3000"/>
    <n v="598.20000000000005"/>
    <n v="3"/>
    <x v="4"/>
  </r>
  <r>
    <x v="96"/>
    <x v="3"/>
    <x v="0"/>
    <n v="0.19939999999999999"/>
    <n v="2283"/>
    <n v="455.23020000000002"/>
    <n v="2.2829999999999999"/>
    <x v="4"/>
  </r>
  <r>
    <x v="97"/>
    <x v="3"/>
    <x v="0"/>
    <n v="0.19670000000000001"/>
    <n v="0.4"/>
    <n v="7.868E-2"/>
    <n v="2.0700000000000001E-6"/>
    <x v="6"/>
  </r>
  <r>
    <x v="98"/>
    <x v="3"/>
    <x v="1"/>
    <n v="0.18740000000000001"/>
    <n v="12983.4"/>
    <n v="2433.08916"/>
    <n v="2.4331"/>
    <x v="1"/>
  </r>
  <r>
    <x v="99"/>
    <x v="3"/>
    <x v="0"/>
    <n v="0.188"/>
    <n v="12996.4"/>
    <n v="2443.3231999999998"/>
    <n v="12.9964"/>
    <x v="4"/>
  </r>
  <r>
    <x v="100"/>
    <x v="3"/>
    <x v="1"/>
    <n v="0.1789"/>
    <n v="13671.2"/>
    <n v="2445.7776800000001"/>
    <n v="2.4458000000000002"/>
    <x v="1"/>
  </r>
  <r>
    <x v="101"/>
    <x v="3"/>
    <x v="0"/>
    <n v="0.18360000000000001"/>
    <n v="0.5"/>
    <n v="9.1800000000000007E-2"/>
    <n v="2.3999999999999999E-6"/>
    <x v="6"/>
  </r>
  <r>
    <x v="101"/>
    <x v="3"/>
    <x v="0"/>
    <n v="0.18360000000000001"/>
    <n v="1472"/>
    <n v="270.25920000000002"/>
    <n v="1.472"/>
    <x v="4"/>
  </r>
  <r>
    <x v="102"/>
    <x v="3"/>
    <x v="0"/>
    <n v="0.18360000000000001"/>
    <n v="4055.1"/>
    <n v="744.51635999999996"/>
    <n v="4.0551000000000004"/>
    <x v="4"/>
  </r>
  <r>
    <x v="102"/>
    <x v="3"/>
    <x v="0"/>
    <n v="0.18360000000000001"/>
    <n v="325.8"/>
    <n v="59.816879999999998"/>
    <n v="0.32579999999999998"/>
    <x v="4"/>
  </r>
  <r>
    <x v="102"/>
    <x v="3"/>
    <x v="0"/>
    <n v="0.18360000000000001"/>
    <n v="636.9"/>
    <n v="116.93483999999999"/>
    <n v="0.63690000000000002"/>
    <x v="4"/>
  </r>
  <r>
    <x v="103"/>
    <x v="3"/>
    <x v="0"/>
    <n v="0.18360000000000001"/>
    <n v="2263"/>
    <n v="415.48680000000002"/>
    <n v="2.2629999999999999"/>
    <x v="4"/>
  </r>
  <r>
    <x v="103"/>
    <x v="3"/>
    <x v="0"/>
    <n v="0.18360000000000001"/>
    <n v="4931.1000000000004"/>
    <n v="905.34996000000001"/>
    <n v="4.9310999999999998"/>
    <x v="4"/>
  </r>
  <r>
    <x v="103"/>
    <x v="3"/>
    <x v="0"/>
    <n v="0.18360000000000001"/>
    <n v="0.5"/>
    <n v="9.1800000000000007E-2"/>
    <n v="2.3999999999999999E-6"/>
    <x v="6"/>
  </r>
  <r>
    <x v="104"/>
    <x v="3"/>
    <x v="1"/>
    <n v="0.1678"/>
    <n v="137.30000000000001"/>
    <n v="23.03894"/>
    <n v="2.3E-2"/>
    <x v="1"/>
  </r>
  <r>
    <x v="105"/>
    <x v="3"/>
    <x v="1"/>
    <n v="0.1678"/>
    <n v="1014.1"/>
    <n v="170.16597999999999"/>
    <n v="0.17019999999999999"/>
    <x v="1"/>
  </r>
  <r>
    <x v="106"/>
    <x v="3"/>
    <x v="1"/>
    <n v="0.1678"/>
    <n v="4000"/>
    <n v="671.2"/>
    <n v="0.67120000000000002"/>
    <x v="1"/>
  </r>
  <r>
    <x v="107"/>
    <x v="3"/>
    <x v="1"/>
    <n v="0.1678"/>
    <n v="1350"/>
    <n v="226.53"/>
    <n v="0.22650000000000001"/>
    <x v="1"/>
  </r>
  <r>
    <x v="108"/>
    <x v="3"/>
    <x v="1"/>
    <n v="0.1678"/>
    <n v="745.8"/>
    <n v="125.14524"/>
    <n v="0.12509999999999999"/>
    <x v="1"/>
  </r>
  <r>
    <x v="109"/>
    <x v="3"/>
    <x v="1"/>
    <n v="0.1678"/>
    <n v="2993.3"/>
    <n v="502.27573999999998"/>
    <n v="0.50229999999999997"/>
    <x v="1"/>
  </r>
  <r>
    <x v="110"/>
    <x v="3"/>
    <x v="1"/>
    <n v="0.1678"/>
    <n v="3154.9"/>
    <n v="529.39221999999995"/>
    <n v="0.52939999999999998"/>
    <x v="1"/>
  </r>
  <r>
    <x v="111"/>
    <x v="3"/>
    <x v="1"/>
    <n v="0.1678"/>
    <n v="1593"/>
    <n v="267.30540000000002"/>
    <n v="0.26729999999999998"/>
    <x v="1"/>
  </r>
  <r>
    <x v="112"/>
    <x v="3"/>
    <x v="0"/>
    <n v="0.1595"/>
    <n v="3680.1"/>
    <n v="586.97595000000001"/>
    <n v="3.6800999999999999"/>
    <x v="4"/>
  </r>
  <r>
    <x v="112"/>
    <x v="3"/>
    <x v="0"/>
    <n v="0.1595"/>
    <n v="4000"/>
    <n v="638"/>
    <n v="4"/>
    <x v="4"/>
  </r>
  <r>
    <x v="113"/>
    <x v="3"/>
    <x v="0"/>
    <n v="0.1595"/>
    <n v="2000"/>
    <n v="319"/>
    <n v="2"/>
    <x v="4"/>
  </r>
  <r>
    <x v="114"/>
    <x v="3"/>
    <x v="0"/>
    <n v="0.1595"/>
    <n v="1703"/>
    <n v="271.62849999999997"/>
    <n v="1.7030000000000001"/>
    <x v="4"/>
  </r>
  <r>
    <x v="114"/>
    <x v="3"/>
    <x v="0"/>
    <n v="0.1595"/>
    <n v="584"/>
    <n v="93.147999999999996"/>
    <n v="0.58399999999999996"/>
    <x v="4"/>
  </r>
  <r>
    <x v="114"/>
    <x v="3"/>
    <x v="0"/>
    <n v="0.1595"/>
    <n v="2077.8000000000002"/>
    <n v="331.40910000000002"/>
    <n v="2.0777999999999999"/>
    <x v="4"/>
  </r>
  <r>
    <x v="115"/>
    <x v="3"/>
    <x v="0"/>
    <n v="0.1595"/>
    <n v="584"/>
    <n v="93.147999999999996"/>
    <n v="0.58399999999999996"/>
    <x v="4"/>
  </r>
  <r>
    <x v="115"/>
    <x v="3"/>
    <x v="0"/>
    <n v="0.1595"/>
    <n v="374.5"/>
    <n v="59.732750000000003"/>
    <n v="0.3745"/>
    <x v="4"/>
  </r>
  <r>
    <x v="116"/>
    <x v="3"/>
    <x v="1"/>
    <n v="0.17219999999999999"/>
    <n v="1818.1"/>
    <n v="313.07682"/>
    <n v="0.31309999999999999"/>
    <x v="1"/>
  </r>
  <r>
    <x v="117"/>
    <x v="3"/>
    <x v="1"/>
    <n v="0.17219999999999999"/>
    <n v="187.6"/>
    <n v="32.304720000000003"/>
    <n v="3.2300000000000002E-2"/>
    <x v="1"/>
  </r>
  <r>
    <x v="117"/>
    <x v="3"/>
    <x v="1"/>
    <n v="0.17219999999999999"/>
    <n v="938"/>
    <n v="161.52359999999999"/>
    <n v="0.1615"/>
    <x v="1"/>
  </r>
  <r>
    <x v="117"/>
    <x v="3"/>
    <x v="1"/>
    <n v="0.17219999999999999"/>
    <n v="4689.7"/>
    <n v="807.56633999999997"/>
    <n v="0.80759999999999998"/>
    <x v="1"/>
  </r>
  <r>
    <x v="118"/>
    <x v="3"/>
    <x v="1"/>
    <n v="0.17219999999999999"/>
    <n v="230.4"/>
    <n v="39.674880000000002"/>
    <n v="3.9699999999999999E-2"/>
    <x v="1"/>
  </r>
  <r>
    <x v="118"/>
    <x v="3"/>
    <x v="1"/>
    <n v="0.17219999999999999"/>
    <n v="1152.0999999999999"/>
    <n v="198.39161999999999"/>
    <n v="0.19839999999999999"/>
    <x v="1"/>
  </r>
  <r>
    <x v="119"/>
    <x v="3"/>
    <x v="1"/>
    <n v="0.17219999999999999"/>
    <n v="1236.8"/>
    <n v="212.97695999999999"/>
    <n v="0.21299999999999999"/>
    <x v="1"/>
  </r>
  <r>
    <x v="120"/>
    <x v="3"/>
    <x v="1"/>
    <n v="0.17219999999999999"/>
    <n v="1694.1"/>
    <n v="291.72402"/>
    <n v="0.29170000000000001"/>
    <x v="1"/>
  </r>
  <r>
    <x v="120"/>
    <x v="3"/>
    <x v="1"/>
    <n v="0.17219999999999999"/>
    <n v="1964"/>
    <n v="338.20080000000002"/>
    <n v="0.3382"/>
    <x v="1"/>
  </r>
  <r>
    <x v="121"/>
    <x v="3"/>
    <x v="0"/>
    <n v="0.17150000000000001"/>
    <n v="287.10000000000002"/>
    <n v="49.237650000000002"/>
    <n v="0.28710000000000002"/>
    <x v="4"/>
  </r>
  <r>
    <x v="122"/>
    <x v="3"/>
    <x v="0"/>
    <n v="0.17150000000000001"/>
    <n v="4096.3999999999996"/>
    <n v="702.5326"/>
    <n v="4.0964"/>
    <x v="4"/>
  </r>
  <r>
    <x v="122"/>
    <x v="3"/>
    <x v="0"/>
    <n v="0.17150000000000001"/>
    <n v="404.8"/>
    <n v="69.423199999999994"/>
    <n v="0.40479999999999999"/>
    <x v="4"/>
  </r>
  <r>
    <x v="122"/>
    <x v="3"/>
    <x v="0"/>
    <n v="0.17150000000000001"/>
    <n v="2999.9"/>
    <n v="514.48284999999998"/>
    <n v="2.9998999999999998"/>
    <x v="4"/>
  </r>
  <r>
    <x v="122"/>
    <x v="3"/>
    <x v="0"/>
    <n v="0.17150000000000001"/>
    <n v="404.6"/>
    <n v="69.388900000000007"/>
    <n v="0.40460000000000002"/>
    <x v="4"/>
  </r>
  <r>
    <x v="123"/>
    <x v="3"/>
    <x v="0"/>
    <n v="0.17150000000000001"/>
    <n v="127"/>
    <n v="21.7805"/>
    <n v="0.127"/>
    <x v="4"/>
  </r>
  <r>
    <x v="123"/>
    <x v="3"/>
    <x v="0"/>
    <n v="0.17150000000000001"/>
    <n v="2673.9"/>
    <n v="458.57384999999999"/>
    <n v="2.6739000000000002"/>
    <x v="4"/>
  </r>
  <r>
    <x v="123"/>
    <x v="3"/>
    <x v="0"/>
    <n v="0.17150000000000001"/>
    <n v="2316"/>
    <n v="397.19400000000002"/>
    <n v="2.3159999999999998"/>
    <x v="4"/>
  </r>
  <r>
    <x v="124"/>
    <x v="3"/>
    <x v="0"/>
    <n v="0.17150000000000001"/>
    <n v="615"/>
    <n v="105.4725"/>
    <n v="0.61499999999999999"/>
    <x v="4"/>
  </r>
  <r>
    <x v="125"/>
    <x v="3"/>
    <x v="1"/>
    <n v="0.17749999999999999"/>
    <n v="176.9"/>
    <n v="31.399750000000001"/>
    <n v="3.1399999999999997E-2"/>
    <x v="1"/>
  </r>
  <r>
    <x v="125"/>
    <x v="3"/>
    <x v="1"/>
    <n v="0.17749999999999999"/>
    <n v="5589.1"/>
    <n v="992.06524999999999"/>
    <n v="0.99209999999999998"/>
    <x v="1"/>
  </r>
  <r>
    <x v="126"/>
    <x v="3"/>
    <x v="1"/>
    <n v="0.17749999999999999"/>
    <n v="4475"/>
    <n v="794.3125"/>
    <n v="0.79430000000000001"/>
    <x v="1"/>
  </r>
  <r>
    <x v="127"/>
    <x v="3"/>
    <x v="1"/>
    <n v="0.17749999999999999"/>
    <n v="2820.1"/>
    <n v="500.56774999999999"/>
    <n v="0.50060000000000004"/>
    <x v="1"/>
  </r>
  <r>
    <x v="127"/>
    <x v="3"/>
    <x v="1"/>
    <n v="0.17749999999999999"/>
    <n v="406.4"/>
    <n v="72.135999999999996"/>
    <n v="7.2099999999999997E-2"/>
    <x v="1"/>
  </r>
  <r>
    <x v="128"/>
    <x v="3"/>
    <x v="0"/>
    <n v="0.17430000000000001"/>
    <n v="15.7"/>
    <n v="2.73651"/>
    <n v="1.5699999999999999E-2"/>
    <x v="4"/>
  </r>
  <r>
    <x v="129"/>
    <x v="3"/>
    <x v="0"/>
    <n v="0.17430000000000001"/>
    <n v="401.7"/>
    <n v="70.016310000000004"/>
    <n v="0.4017"/>
    <x v="4"/>
  </r>
  <r>
    <x v="129"/>
    <x v="3"/>
    <x v="0"/>
    <n v="0.17430000000000001"/>
    <n v="1236.2"/>
    <n v="215.46966"/>
    <n v="1.2362"/>
    <x v="4"/>
  </r>
  <r>
    <x v="129"/>
    <x v="3"/>
    <x v="0"/>
    <n v="0.17430000000000001"/>
    <n v="3296.8"/>
    <n v="574.63224000000002"/>
    <n v="3.2968000000000002"/>
    <x v="4"/>
  </r>
  <r>
    <x v="130"/>
    <x v="3"/>
    <x v="0"/>
    <n v="0.17430000000000001"/>
    <n v="1643.2"/>
    <n v="286.40976000000001"/>
    <n v="1.6432"/>
    <x v="4"/>
  </r>
  <r>
    <x v="130"/>
    <x v="3"/>
    <x v="0"/>
    <n v="0.17430000000000001"/>
    <n v="1025.0999999999999"/>
    <n v="178.67492999999999"/>
    <n v="1.0250999999999999"/>
    <x v="4"/>
  </r>
  <r>
    <x v="131"/>
    <x v="3"/>
    <x v="0"/>
    <n v="0.17430000000000001"/>
    <n v="656.3"/>
    <n v="114.39309"/>
    <n v="0.65629999999999999"/>
    <x v="4"/>
  </r>
  <r>
    <x v="131"/>
    <x v="3"/>
    <x v="0"/>
    <n v="0.17430000000000001"/>
    <n v="1150.2"/>
    <n v="200.47986"/>
    <n v="1.1501999999999999"/>
    <x v="4"/>
  </r>
  <r>
    <x v="132"/>
    <x v="3"/>
    <x v="0"/>
    <n v="0.17430000000000001"/>
    <n v="401.2"/>
    <n v="69.929159999999996"/>
    <n v="0.4012"/>
    <x v="4"/>
  </r>
  <r>
    <x v="132"/>
    <x v="3"/>
    <x v="0"/>
    <n v="0.17430000000000001"/>
    <n v="1041.9000000000001"/>
    <n v="181.60317000000001"/>
    <n v="1.0419"/>
    <x v="4"/>
  </r>
  <r>
    <x v="133"/>
    <x v="3"/>
    <x v="0"/>
    <n v="0.17430000000000001"/>
    <n v="665.6"/>
    <n v="116.01408000000001"/>
    <n v="0.66559999999999997"/>
    <x v="4"/>
  </r>
  <r>
    <x v="133"/>
    <x v="3"/>
    <x v="0"/>
    <n v="0.17430000000000001"/>
    <n v="542.5"/>
    <n v="94.557749999999999"/>
    <n v="0.54249999999999998"/>
    <x v="4"/>
  </r>
  <r>
    <x v="133"/>
    <x v="3"/>
    <x v="0"/>
    <n v="0.17430000000000001"/>
    <n v="405.2"/>
    <n v="70.626360000000005"/>
    <n v="0.4052"/>
    <x v="4"/>
  </r>
  <r>
    <x v="134"/>
    <x v="3"/>
    <x v="0"/>
    <n v="0.17430000000000001"/>
    <n v="999.4"/>
    <n v="174.19542000000001"/>
    <n v="0.99939999999999996"/>
    <x v="4"/>
  </r>
  <r>
    <x v="135"/>
    <x v="3"/>
    <x v="1"/>
    <n v="0.1749"/>
    <n v="13448.2"/>
    <n v="2352.0901800000001"/>
    <n v="2.3521000000000001"/>
    <x v="1"/>
  </r>
  <r>
    <x v="136"/>
    <x v="3"/>
    <x v="0"/>
    <n v="0.17449999999999999"/>
    <n v="13461.7"/>
    <n v="2349.0666500000002"/>
    <n v="13.4617"/>
    <x v="4"/>
  </r>
  <r>
    <x v="137"/>
    <x v="3"/>
    <x v="1"/>
    <n v="0.18"/>
    <n v="11539.4"/>
    <n v="2077.0920000000001"/>
    <n v="2.0771000000000002"/>
    <x v="1"/>
  </r>
  <r>
    <x v="137"/>
    <x v="3"/>
    <x v="1"/>
    <n v="0.18"/>
    <n v="313.7"/>
    <n v="56.466000000000001"/>
    <n v="5.6500000000000002E-2"/>
    <x v="1"/>
  </r>
  <r>
    <x v="137"/>
    <x v="3"/>
    <x v="1"/>
    <n v="0.18"/>
    <n v="555.6"/>
    <n v="100.008"/>
    <n v="0.1"/>
    <x v="1"/>
  </r>
  <r>
    <x v="137"/>
    <x v="3"/>
    <x v="1"/>
    <n v="0.18"/>
    <n v="654.70000000000005"/>
    <n v="117.846"/>
    <n v="0.1178"/>
    <x v="1"/>
  </r>
  <r>
    <x v="138"/>
    <x v="3"/>
    <x v="0"/>
    <n v="0.219"/>
    <n v="5222.7"/>
    <n v="1143.7713000000001"/>
    <n v="5.2226999999999997"/>
    <x v="4"/>
  </r>
  <r>
    <x v="138"/>
    <x v="3"/>
    <x v="0"/>
    <n v="0.219"/>
    <n v="1866"/>
    <n v="408.654"/>
    <n v="1.8660000000000001"/>
    <x v="4"/>
  </r>
  <r>
    <x v="138"/>
    <x v="3"/>
    <x v="0"/>
    <n v="0.219"/>
    <n v="1870"/>
    <n v="409.53"/>
    <n v="1.87"/>
    <x v="4"/>
  </r>
  <r>
    <x v="139"/>
    <x v="3"/>
    <x v="0"/>
    <n v="0.219"/>
    <n v="49.3"/>
    <n v="10.7967"/>
    <n v="4.9299999999999997E-2"/>
    <x v="4"/>
  </r>
  <r>
    <x v="140"/>
    <x v="3"/>
    <x v="0"/>
    <n v="0.21959999999999999"/>
    <n v="625"/>
    <n v="137.25"/>
    <n v="0.625"/>
    <x v="4"/>
  </r>
  <r>
    <x v="141"/>
    <x v="3"/>
    <x v="0"/>
    <n v="0.21959999999999999"/>
    <n v="3000"/>
    <n v="658.8"/>
    <n v="3"/>
    <x v="4"/>
  </r>
  <r>
    <x v="142"/>
    <x v="3"/>
    <x v="0"/>
    <n v="0.21959999999999999"/>
    <n v="443.4"/>
    <n v="97.370639999999995"/>
    <n v="0.44340000000000002"/>
    <x v="4"/>
  </r>
  <r>
    <x v="143"/>
    <x v="3"/>
    <x v="1"/>
    <n v="0.22140000000000001"/>
    <n v="291.2"/>
    <n v="64.471680000000006"/>
    <n v="6.4500000000000002E-2"/>
    <x v="1"/>
  </r>
  <r>
    <x v="143"/>
    <x v="3"/>
    <x v="1"/>
    <n v="0.22140000000000001"/>
    <n v="1469.8"/>
    <n v="325.41372000000001"/>
    <n v="0.32540000000000002"/>
    <x v="1"/>
  </r>
  <r>
    <x v="143"/>
    <x v="3"/>
    <x v="1"/>
    <n v="0.22140000000000001"/>
    <n v="7348.8"/>
    <n v="1627.02432"/>
    <n v="1.627"/>
    <x v="1"/>
  </r>
  <r>
    <x v="144"/>
    <x v="3"/>
    <x v="1"/>
    <n v="0.22140000000000001"/>
    <n v="641.5"/>
    <n v="142.02809999999999"/>
    <n v="0.14199999999999999"/>
    <x v="1"/>
  </r>
  <r>
    <x v="144"/>
    <x v="3"/>
    <x v="1"/>
    <n v="0.22140000000000001"/>
    <n v="3207.3"/>
    <n v="710.09622000000002"/>
    <n v="0.71009999999999995"/>
    <x v="1"/>
  </r>
  <r>
    <x v="145"/>
    <x v="3"/>
    <x v="0"/>
    <n v="0.223"/>
    <n v="12023.8"/>
    <n v="2681.3074000000001"/>
    <n v="12.0238"/>
    <x v="4"/>
  </r>
  <r>
    <x v="146"/>
    <x v="3"/>
    <x v="0"/>
    <n v="0.223"/>
    <n v="947.8"/>
    <n v="211.35939999999999"/>
    <n v="0.94779999999999998"/>
    <x v="4"/>
  </r>
  <r>
    <x v="147"/>
    <x v="3"/>
    <x v="1"/>
    <n v="0.22470000000000001"/>
    <n v="12886.2"/>
    <n v="2895.5291400000001"/>
    <n v="2.8955000000000002"/>
    <x v="1"/>
  </r>
  <r>
    <x v="148"/>
    <x v="3"/>
    <x v="0"/>
    <n v="0.2298"/>
    <n v="11428.7"/>
    <n v="2626.3152599999999"/>
    <n v="11.428699999999999"/>
    <x v="4"/>
  </r>
  <r>
    <x v="148"/>
    <x v="3"/>
    <x v="0"/>
    <n v="0.2298"/>
    <n v="1039.4000000000001"/>
    <n v="238.85411999999999"/>
    <n v="1.0394000000000001"/>
    <x v="4"/>
  </r>
  <r>
    <x v="148"/>
    <x v="3"/>
    <x v="0"/>
    <n v="0.22969999999999999"/>
    <n v="431"/>
    <n v="99.000699999999995"/>
    <n v="0.43099999999999999"/>
    <x v="4"/>
  </r>
  <r>
    <x v="149"/>
    <x v="3"/>
    <x v="1"/>
    <n v="0.2162"/>
    <n v="681.7"/>
    <n v="147.38354000000001"/>
    <n v="0.1474"/>
    <x v="1"/>
  </r>
  <r>
    <x v="150"/>
    <x v="3"/>
    <x v="1"/>
    <n v="0.2162"/>
    <n v="204.6"/>
    <n v="44.234520000000003"/>
    <n v="4.4200000000000003E-2"/>
    <x v="1"/>
  </r>
  <r>
    <x v="150"/>
    <x v="3"/>
    <x v="1"/>
    <n v="0.2162"/>
    <n v="1183.3"/>
    <n v="255.82946000000001"/>
    <n v="0.25580000000000003"/>
    <x v="1"/>
  </r>
  <r>
    <x v="151"/>
    <x v="3"/>
    <x v="1"/>
    <n v="0.2162"/>
    <n v="2285.1999999999998"/>
    <n v="494.06024000000002"/>
    <n v="0.49409999999999998"/>
    <x v="1"/>
  </r>
  <r>
    <x v="151"/>
    <x v="3"/>
    <x v="1"/>
    <n v="0.2162"/>
    <n v="1386.2"/>
    <n v="299.69644"/>
    <n v="0.29970000000000002"/>
    <x v="1"/>
  </r>
  <r>
    <x v="151"/>
    <x v="3"/>
    <x v="1"/>
    <n v="0.2162"/>
    <n v="1388.8"/>
    <n v="300.25855999999999"/>
    <n v="0.30030000000000001"/>
    <x v="1"/>
  </r>
  <r>
    <x v="152"/>
    <x v="3"/>
    <x v="1"/>
    <n v="0.2162"/>
    <n v="149.1"/>
    <n v="32.235419999999998"/>
    <n v="3.2199999999999999E-2"/>
    <x v="1"/>
  </r>
  <r>
    <x v="153"/>
    <x v="3"/>
    <x v="1"/>
    <n v="0.2162"/>
    <n v="745.3"/>
    <n v="161.13386"/>
    <n v="0.16109999999999999"/>
    <x v="1"/>
  </r>
  <r>
    <x v="153"/>
    <x v="3"/>
    <x v="1"/>
    <n v="0.2162"/>
    <n v="3425.1"/>
    <n v="740.50662"/>
    <n v="0.74050000000000005"/>
    <x v="1"/>
  </r>
  <r>
    <x v="154"/>
    <x v="3"/>
    <x v="1"/>
    <n v="0.2162"/>
    <n v="2274.9"/>
    <n v="491.83337999999998"/>
    <n v="0.49180000000000001"/>
    <x v="1"/>
  </r>
  <r>
    <x v="155"/>
    <x v="3"/>
    <x v="0"/>
    <n v="0.20680000000000001"/>
    <n v="13737.9"/>
    <n v="2840.9977199999998"/>
    <n v="13.7379"/>
    <x v="4"/>
  </r>
  <r>
    <x v="156"/>
    <x v="3"/>
    <x v="1"/>
    <n v="0.19950000000000001"/>
    <n v="6663.5"/>
    <n v="1329.36825"/>
    <n v="1.3293999999999999"/>
    <x v="1"/>
  </r>
  <r>
    <x v="156"/>
    <x v="3"/>
    <x v="1"/>
    <n v="0.19950000000000001"/>
    <n v="3793.6"/>
    <n v="756.82320000000004"/>
    <n v="0.75680000000000003"/>
    <x v="1"/>
  </r>
  <r>
    <x v="156"/>
    <x v="3"/>
    <x v="1"/>
    <n v="0.19969999999999999"/>
    <n v="1092.2"/>
    <n v="218.11233999999999"/>
    <n v="0.21809999999999999"/>
    <x v="1"/>
  </r>
  <r>
    <x v="156"/>
    <x v="3"/>
    <x v="1"/>
    <n v="0.19950000000000001"/>
    <n v="1389.5"/>
    <n v="277.20524999999998"/>
    <n v="0.2772"/>
    <x v="1"/>
  </r>
  <r>
    <x v="156"/>
    <x v="3"/>
    <x v="1"/>
    <n v="0.19969999999999999"/>
    <n v="1313.7"/>
    <n v="262.34589"/>
    <n v="0.26229999999999998"/>
    <x v="1"/>
  </r>
  <r>
    <x v="157"/>
    <x v="3"/>
    <x v="0"/>
    <n v="0.19320000000000001"/>
    <n v="13842.8"/>
    <n v="2674.4289600000002"/>
    <n v="13.8428"/>
    <x v="4"/>
  </r>
  <r>
    <x v="157"/>
    <x v="3"/>
    <x v="0"/>
    <n v="0.19320000000000001"/>
    <n v="424"/>
    <n v="81.916799999999995"/>
    <n v="0.42399999999999999"/>
    <x v="4"/>
  </r>
  <r>
    <x v="158"/>
    <x v="3"/>
    <x v="1"/>
    <n v="0.1948"/>
    <n v="4417.7"/>
    <n v="860.56795999999997"/>
    <n v="0.86060000000000003"/>
    <x v="1"/>
  </r>
  <r>
    <x v="159"/>
    <x v="3"/>
    <x v="1"/>
    <n v="0.1948"/>
    <n v="51.6"/>
    <n v="10.051679999999999"/>
    <n v="1.01E-2"/>
    <x v="1"/>
  </r>
  <r>
    <x v="159"/>
    <x v="3"/>
    <x v="1"/>
    <n v="0.1948"/>
    <n v="258"/>
    <n v="50.258400000000002"/>
    <n v="5.0299999999999997E-2"/>
    <x v="1"/>
  </r>
  <r>
    <x v="159"/>
    <x v="3"/>
    <x v="1"/>
    <n v="0.1948"/>
    <n v="1290.3"/>
    <n v="251.35043999999999"/>
    <n v="0.25140000000000001"/>
    <x v="1"/>
  </r>
  <r>
    <x v="160"/>
    <x v="3"/>
    <x v="1"/>
    <n v="0.1948"/>
    <n v="6451.2"/>
    <n v="1256.6937600000001"/>
    <n v="1.2566999999999999"/>
    <x v="1"/>
  </r>
  <r>
    <x v="161"/>
    <x v="3"/>
    <x v="1"/>
    <n v="0.1948"/>
    <n v="1695"/>
    <n v="330.18599999999998"/>
    <n v="0.33019999999999999"/>
    <x v="1"/>
  </r>
  <r>
    <x v="162"/>
    <x v="3"/>
    <x v="0"/>
    <n v="0.19209999999999999"/>
    <n v="12296"/>
    <n v="2362.0616"/>
    <n v="12.295999999999999"/>
    <x v="4"/>
  </r>
  <r>
    <x v="163"/>
    <x v="3"/>
    <x v="0"/>
    <n v="0.19209999999999999"/>
    <n v="370"/>
    <n v="71.076999999999998"/>
    <n v="0.37"/>
    <x v="4"/>
  </r>
  <r>
    <x v="164"/>
    <x v="3"/>
    <x v="0"/>
    <n v="0.19209999999999999"/>
    <n v="1512"/>
    <n v="290.45519999999999"/>
    <n v="1.512"/>
    <x v="4"/>
  </r>
  <r>
    <x v="165"/>
    <x v="3"/>
    <x v="1"/>
    <n v="0.18970000000000001"/>
    <n v="13206.4"/>
    <n v="2505.2540800000002"/>
    <n v="2.5053000000000001"/>
    <x v="1"/>
  </r>
  <r>
    <x v="165"/>
    <x v="3"/>
    <x v="1"/>
    <n v="0.18990000000000001"/>
    <n v="1164.0999999999999"/>
    <n v="221.06259"/>
    <n v="0.22109999999999999"/>
    <x v="1"/>
  </r>
  <r>
    <x v="166"/>
    <x v="3"/>
    <x v="0"/>
    <n v="0.189"/>
    <n v="6066.4"/>
    <n v="1146.5496000000001"/>
    <n v="6.0663999999999998"/>
    <x v="4"/>
  </r>
  <r>
    <x v="167"/>
    <x v="3"/>
    <x v="0"/>
    <n v="0.189"/>
    <n v="8318.5"/>
    <n v="1572.1965"/>
    <n v="8.3185000000000002"/>
    <x v="4"/>
  </r>
  <r>
    <x v="168"/>
    <x v="3"/>
    <x v="1"/>
    <n v="0.187"/>
    <n v="14553.3"/>
    <n v="2721.4670999999998"/>
    <n v="2.7214999999999998"/>
    <x v="1"/>
  </r>
  <r>
    <x v="169"/>
    <x v="3"/>
    <x v="0"/>
    <n v="0.1789"/>
    <n v="38"/>
    <n v="6.7981999999999996"/>
    <n v="3.7999999999999999E-2"/>
    <x v="4"/>
  </r>
  <r>
    <x v="169"/>
    <x v="3"/>
    <x v="0"/>
    <n v="0.1789"/>
    <n v="250"/>
    <n v="44.725000000000001"/>
    <n v="0.25"/>
    <x v="4"/>
  </r>
  <r>
    <x v="169"/>
    <x v="3"/>
    <x v="0"/>
    <n v="0.1789"/>
    <n v="2889"/>
    <n v="516.84209999999996"/>
    <n v="2.8889999999999998"/>
    <x v="4"/>
  </r>
  <r>
    <x v="170"/>
    <x v="3"/>
    <x v="0"/>
    <n v="0.1789"/>
    <n v="693.6"/>
    <n v="124.08504000000001"/>
    <n v="0.69359999999999999"/>
    <x v="4"/>
  </r>
  <r>
    <x v="171"/>
    <x v="3"/>
    <x v="0"/>
    <n v="0.1789"/>
    <n v="111"/>
    <n v="19.857900000000001"/>
    <n v="0.111"/>
    <x v="4"/>
  </r>
  <r>
    <x v="172"/>
    <x v="3"/>
    <x v="0"/>
    <n v="0.1789"/>
    <n v="173"/>
    <n v="30.9497"/>
    <n v="0.17299999999999999"/>
    <x v="4"/>
  </r>
  <r>
    <x v="173"/>
    <x v="3"/>
    <x v="0"/>
    <n v="0.1789"/>
    <n v="2517.1"/>
    <n v="450.30919"/>
    <n v="2.5171000000000001"/>
    <x v="4"/>
  </r>
  <r>
    <x v="174"/>
    <x v="3"/>
    <x v="0"/>
    <n v="0.1789"/>
    <n v="1732"/>
    <n v="309.85480000000001"/>
    <n v="1.732"/>
    <x v="4"/>
  </r>
  <r>
    <x v="175"/>
    <x v="3"/>
    <x v="0"/>
    <n v="0.1789"/>
    <n v="435"/>
    <n v="77.8215"/>
    <n v="0.435"/>
    <x v="4"/>
  </r>
  <r>
    <x v="176"/>
    <x v="3"/>
    <x v="0"/>
    <n v="0.1789"/>
    <n v="66"/>
    <n v="11.807399999999999"/>
    <n v="6.6000000000000003E-2"/>
    <x v="4"/>
  </r>
  <r>
    <x v="177"/>
    <x v="3"/>
    <x v="0"/>
    <n v="0.1789"/>
    <n v="533"/>
    <n v="95.353700000000003"/>
    <n v="0.53300000000000003"/>
    <x v="4"/>
  </r>
  <r>
    <x v="178"/>
    <x v="3"/>
    <x v="0"/>
    <n v="0.1789"/>
    <n v="234"/>
    <n v="41.8626"/>
    <n v="0.23400000000000001"/>
    <x v="4"/>
  </r>
  <r>
    <x v="179"/>
    <x v="3"/>
    <x v="0"/>
    <n v="0.1789"/>
    <n v="2747"/>
    <n v="491.43830000000003"/>
    <n v="2.7469999999999999"/>
    <x v="4"/>
  </r>
  <r>
    <x v="180"/>
    <x v="3"/>
    <x v="0"/>
    <n v="0.1789"/>
    <n v="2149.1"/>
    <n v="384.47399000000001"/>
    <n v="2.1490999999999998"/>
    <x v="4"/>
  </r>
  <r>
    <x v="181"/>
    <x v="1"/>
    <x v="1"/>
    <n v="0.69740000000000002"/>
    <n v="3740.7"/>
    <n v="2608.7641800000001"/>
    <n v="2.6088"/>
    <x v="1"/>
  </r>
  <r>
    <x v="182"/>
    <x v="1"/>
    <x v="0"/>
    <n v="0.71589999999999998"/>
    <n v="0.2"/>
    <n v="0.14318"/>
    <n v="3.3000000000000002E-6"/>
    <x v="6"/>
  </r>
  <r>
    <x v="183"/>
    <x v="1"/>
    <x v="0"/>
    <n v="0.71589999999999998"/>
    <n v="451.3"/>
    <n v="323.08566999999999"/>
    <n v="0.45129999999999998"/>
    <x v="2"/>
  </r>
  <r>
    <x v="183"/>
    <x v="1"/>
    <x v="0"/>
    <n v="0.71589999999999998"/>
    <n v="459.8"/>
    <n v="329.17081999999999"/>
    <n v="0.45979999999999999"/>
    <x v="2"/>
  </r>
  <r>
    <x v="184"/>
    <x v="1"/>
    <x v="0"/>
    <n v="0.71589999999999998"/>
    <n v="1000"/>
    <n v="715.9"/>
    <n v="1"/>
    <x v="2"/>
  </r>
  <r>
    <x v="185"/>
    <x v="1"/>
    <x v="0"/>
    <n v="0.71589999999999998"/>
    <n v="528.70000000000005"/>
    <n v="378.49633"/>
    <n v="0.52869999999999995"/>
    <x v="2"/>
  </r>
  <r>
    <x v="185"/>
    <x v="1"/>
    <x v="0"/>
    <n v="0.71589999999999998"/>
    <n v="530.1"/>
    <n v="379.49858999999998"/>
    <n v="0.53010000000000002"/>
    <x v="2"/>
  </r>
  <r>
    <x v="186"/>
    <x v="1"/>
    <x v="0"/>
    <n v="0.71589999999999998"/>
    <n v="515"/>
    <n v="368.68849999999998"/>
    <n v="0.51500000000000001"/>
    <x v="2"/>
  </r>
  <r>
    <x v="186"/>
    <x v="1"/>
    <x v="0"/>
    <n v="0.71589999999999998"/>
    <n v="259.39999999999998"/>
    <n v="185.70446000000001"/>
    <n v="0.25940000000000002"/>
    <x v="2"/>
  </r>
  <r>
    <x v="187"/>
    <x v="3"/>
    <x v="1"/>
    <n v="0.16569999999999999"/>
    <n v="118.9"/>
    <n v="19.701730000000001"/>
    <n v="1.9699999999999999E-2"/>
    <x v="1"/>
  </r>
  <r>
    <x v="188"/>
    <x v="3"/>
    <x v="1"/>
    <n v="0.16569999999999999"/>
    <n v="1811.1"/>
    <n v="300.09926999999999"/>
    <n v="0.30009999999999998"/>
    <x v="1"/>
  </r>
  <r>
    <x v="189"/>
    <x v="3"/>
    <x v="1"/>
    <n v="0.16569999999999999"/>
    <n v="1833.6"/>
    <n v="303.82751999999999"/>
    <n v="0.30380000000000001"/>
    <x v="1"/>
  </r>
  <r>
    <x v="189"/>
    <x v="3"/>
    <x v="1"/>
    <n v="0.16569999999999999"/>
    <n v="3000"/>
    <n v="497.1"/>
    <n v="0.49709999999999999"/>
    <x v="1"/>
  </r>
  <r>
    <x v="189"/>
    <x v="3"/>
    <x v="1"/>
    <n v="0.16569999999999999"/>
    <n v="3000"/>
    <n v="497.1"/>
    <n v="0.49709999999999999"/>
    <x v="1"/>
  </r>
  <r>
    <x v="189"/>
    <x v="3"/>
    <x v="1"/>
    <n v="0.16569999999999999"/>
    <n v="360.7"/>
    <n v="59.767989999999998"/>
    <n v="5.9799999999999999E-2"/>
    <x v="1"/>
  </r>
  <r>
    <x v="190"/>
    <x v="3"/>
    <x v="1"/>
    <n v="0.16569999999999999"/>
    <n v="5882.6"/>
    <n v="974.74681999999996"/>
    <n v="0.97470000000000001"/>
    <x v="1"/>
  </r>
  <r>
    <x v="191"/>
    <x v="3"/>
    <x v="1"/>
    <n v="0.17169999999999999"/>
    <n v="180.8"/>
    <n v="31.04336"/>
    <n v="3.1E-2"/>
    <x v="1"/>
  </r>
  <r>
    <x v="192"/>
    <x v="3"/>
    <x v="0"/>
    <n v="0.1396"/>
    <n v="8918.5"/>
    <n v="1245.0226"/>
    <n v="8.9184999999999999"/>
    <x v="4"/>
  </r>
  <r>
    <x v="193"/>
    <x v="3"/>
    <x v="0"/>
    <n v="0.1396"/>
    <n v="414.8"/>
    <n v="57.906080000000003"/>
    <n v="0.4148"/>
    <x v="4"/>
  </r>
  <r>
    <x v="194"/>
    <x v="3"/>
    <x v="0"/>
    <n v="0.1396"/>
    <n v="2157.1"/>
    <n v="301.13116000000002"/>
    <n v="2.1570999999999998"/>
    <x v="4"/>
  </r>
  <r>
    <x v="195"/>
    <x v="3"/>
    <x v="0"/>
    <n v="0.1396"/>
    <n v="2157.5"/>
    <n v="301.18700000000001"/>
    <n v="2.1575000000000002"/>
    <x v="4"/>
  </r>
  <r>
    <x v="196"/>
    <x v="3"/>
    <x v="0"/>
    <n v="0.1396"/>
    <n v="408.2"/>
    <n v="56.984720000000003"/>
    <n v="0.40820000000000001"/>
    <x v="4"/>
  </r>
  <r>
    <x v="197"/>
    <x v="3"/>
    <x v="0"/>
    <n v="0.1396"/>
    <n v="2147.9"/>
    <n v="299.84683999999999"/>
    <n v="2.1478999999999999"/>
    <x v="4"/>
  </r>
  <r>
    <x v="198"/>
    <x v="1"/>
    <x v="1"/>
    <n v="0.58660000000000001"/>
    <n v="3860.1"/>
    <n v="2264.33466"/>
    <n v="2.2643"/>
    <x v="1"/>
  </r>
  <r>
    <x v="199"/>
    <x v="1"/>
    <x v="0"/>
    <n v="0.61509999999999998"/>
    <n v="3684.7"/>
    <n v="2266.4589700000001"/>
    <n v="3.6846999999999999"/>
    <x v="2"/>
  </r>
  <r>
    <x v="200"/>
    <x v="1"/>
    <x v="0"/>
    <n v="0.61040000000000005"/>
    <n v="179.2"/>
    <n v="109.38368"/>
    <n v="0.1792"/>
    <x v="2"/>
  </r>
  <r>
    <x v="201"/>
    <x v="2"/>
    <x v="1"/>
    <n v="4.1245000000000003"/>
    <n v="221.07"/>
    <n v="911.80321500000002"/>
    <n v="0.91180000000000005"/>
    <x v="1"/>
  </r>
  <r>
    <x v="202"/>
    <x v="2"/>
    <x v="1"/>
    <n v="4.1245000000000003"/>
    <n v="118"/>
    <n v="486.69099999999997"/>
    <n v="0.48670000000000002"/>
    <x v="1"/>
  </r>
  <r>
    <x v="203"/>
    <x v="2"/>
    <x v="1"/>
    <n v="4.1245000000000003"/>
    <n v="10.59"/>
    <n v="43.678455"/>
    <n v="4.3700000000000003E-2"/>
    <x v="1"/>
  </r>
  <r>
    <x v="204"/>
    <x v="2"/>
    <x v="1"/>
    <n v="4.1245000000000003"/>
    <n v="4.47"/>
    <n v="18.436515"/>
    <n v="1.84E-2"/>
    <x v="1"/>
  </r>
  <r>
    <x v="204"/>
    <x v="2"/>
    <x v="1"/>
    <n v="4.1245000000000003"/>
    <n v="22.36"/>
    <n v="92.223820000000003"/>
    <n v="9.2200000000000004E-2"/>
    <x v="1"/>
  </r>
  <r>
    <x v="204"/>
    <x v="2"/>
    <x v="1"/>
    <n v="4.1245000000000003"/>
    <n v="111.81"/>
    <n v="461.16034500000001"/>
    <n v="0.4612"/>
    <x v="1"/>
  </r>
  <r>
    <x v="205"/>
    <x v="2"/>
    <x v="1"/>
    <n v="4.1249000000000002"/>
    <n v="88.3"/>
    <n v="364.22867000000002"/>
    <n v="0.36420000000000002"/>
    <x v="1"/>
  </r>
  <r>
    <x v="206"/>
    <x v="2"/>
    <x v="0"/>
    <n v="4.1696"/>
    <n v="7.33"/>
    <n v="30.563168000000001"/>
    <n v="7.3299999999999997E-3"/>
    <x v="3"/>
  </r>
  <r>
    <x v="206"/>
    <x v="2"/>
    <x v="0"/>
    <n v="4.1696"/>
    <n v="46"/>
    <n v="191.80160000000001"/>
    <n v="4.5999999999999999E-2"/>
    <x v="3"/>
  </r>
  <r>
    <x v="207"/>
    <x v="2"/>
    <x v="0"/>
    <n v="4.1696"/>
    <n v="37.94"/>
    <n v="158.194624"/>
    <n v="3.7940000000000002E-2"/>
    <x v="3"/>
  </r>
  <r>
    <x v="207"/>
    <x v="2"/>
    <x v="0"/>
    <n v="4.1696"/>
    <n v="402.1"/>
    <n v="1676.5961600000001"/>
    <n v="0.40210000000000001"/>
    <x v="3"/>
  </r>
  <r>
    <x v="207"/>
    <x v="2"/>
    <x v="0"/>
    <n v="4.1696"/>
    <n v="83.8"/>
    <n v="349.41248000000002"/>
    <n v="8.3799999999999999E-2"/>
    <x v="3"/>
  </r>
  <r>
    <x v="208"/>
    <x v="1"/>
    <x v="1"/>
    <n v="0.58250000000000002"/>
    <n v="3620.5"/>
    <n v="2108.9412499999999"/>
    <n v="2.1089000000000002"/>
    <x v="1"/>
  </r>
  <r>
    <x v="208"/>
    <x v="1"/>
    <x v="1"/>
    <n v="0.58250000000000002"/>
    <n v="515.1"/>
    <n v="300.04575"/>
    <n v="0.3"/>
    <x v="1"/>
  </r>
  <r>
    <x v="209"/>
    <x v="1"/>
    <x v="0"/>
    <n v="0.5746"/>
    <n v="3372.2"/>
    <n v="1937.6661200000001"/>
    <n v="3.3721999999999999"/>
    <x v="2"/>
  </r>
  <r>
    <x v="210"/>
    <x v="1"/>
    <x v="0"/>
    <n v="0.5746"/>
    <n v="245"/>
    <n v="140.77699999999999"/>
    <n v="0.245"/>
    <x v="2"/>
  </r>
  <r>
    <x v="211"/>
    <x v="1"/>
    <x v="0"/>
    <n v="0.5746"/>
    <n v="522.6"/>
    <n v="300.28595999999999"/>
    <n v="0.52259999999999995"/>
    <x v="2"/>
  </r>
  <r>
    <x v="212"/>
    <x v="1"/>
    <x v="1"/>
    <n v="0.5675"/>
    <n v="4195.8"/>
    <n v="2381.1165000000001"/>
    <n v="2.3811"/>
    <x v="1"/>
  </r>
  <r>
    <x v="213"/>
    <x v="1"/>
    <x v="0"/>
    <n v="0.55889999999999995"/>
    <n v="4200"/>
    <n v="2347.38"/>
    <n v="4.2"/>
    <x v="2"/>
  </r>
  <r>
    <x v="214"/>
    <x v="1"/>
    <x v="1"/>
    <n v="0.54300000000000004"/>
    <n v="1586.3"/>
    <n v="861.36090000000002"/>
    <n v="0.86140000000000005"/>
    <x v="1"/>
  </r>
  <r>
    <x v="214"/>
    <x v="1"/>
    <x v="1"/>
    <n v="0.54300000000000004"/>
    <n v="2741"/>
    <n v="1488.3630000000001"/>
    <n v="1.4883999999999999"/>
    <x v="1"/>
  </r>
  <r>
    <x v="215"/>
    <x v="1"/>
    <x v="0"/>
    <n v="0.53790000000000004"/>
    <n v="117.5"/>
    <n v="63.203249999999997"/>
    <n v="0.11749999999999999"/>
    <x v="2"/>
  </r>
  <r>
    <x v="216"/>
    <x v="1"/>
    <x v="0"/>
    <n v="0.53790000000000004"/>
    <n v="805.1"/>
    <n v="433.06328999999999"/>
    <n v="0.80510000000000004"/>
    <x v="2"/>
  </r>
  <r>
    <x v="216"/>
    <x v="1"/>
    <x v="0"/>
    <n v="0.53790000000000004"/>
    <n v="792"/>
    <n v="426.01679999999999"/>
    <n v="0.79200000000000004"/>
    <x v="2"/>
  </r>
  <r>
    <x v="216"/>
    <x v="1"/>
    <x v="0"/>
    <n v="0.53790000000000004"/>
    <n v="794.1"/>
    <n v="427.14639"/>
    <n v="0.79410000000000003"/>
    <x v="2"/>
  </r>
  <r>
    <x v="216"/>
    <x v="1"/>
    <x v="0"/>
    <n v="0.53790000000000004"/>
    <n v="804.3"/>
    <n v="432.63297"/>
    <n v="0.80430000000000001"/>
    <x v="2"/>
  </r>
  <r>
    <x v="216"/>
    <x v="1"/>
    <x v="0"/>
    <n v="0.53790000000000004"/>
    <n v="207.9"/>
    <n v="111.82941"/>
    <n v="0.2079"/>
    <x v="2"/>
  </r>
  <r>
    <x v="217"/>
    <x v="1"/>
    <x v="0"/>
    <n v="0.53790000000000004"/>
    <n v="154.19999999999999"/>
    <n v="82.944180000000003"/>
    <n v="0.1542"/>
    <x v="2"/>
  </r>
  <r>
    <x v="218"/>
    <x v="1"/>
    <x v="0"/>
    <n v="0.53790000000000004"/>
    <n v="226.1"/>
    <n v="121.61919"/>
    <n v="0.2261"/>
    <x v="2"/>
  </r>
  <r>
    <x v="219"/>
    <x v="1"/>
    <x v="0"/>
    <n v="0.53790000000000004"/>
    <n v="185.9"/>
    <n v="99.995609999999999"/>
    <n v="0.18590000000000001"/>
    <x v="2"/>
  </r>
  <r>
    <x v="220"/>
    <x v="1"/>
    <x v="0"/>
    <n v="0.53790000000000004"/>
    <n v="244.5"/>
    <n v="131.51655"/>
    <n v="0.2445"/>
    <x v="2"/>
  </r>
  <r>
    <x v="221"/>
    <x v="1"/>
    <x v="1"/>
    <n v="0.55000000000000004"/>
    <n v="4240.5"/>
    <n v="2332.2750000000001"/>
    <n v="2.3323"/>
    <x v="1"/>
  </r>
  <r>
    <x v="222"/>
    <x v="1"/>
    <x v="0"/>
    <n v="0.54"/>
    <n v="4244.7"/>
    <n v="2292.1379999999999"/>
    <n v="4.2446999999999999"/>
    <x v="2"/>
  </r>
  <r>
    <x v="223"/>
    <x v="1"/>
    <x v="1"/>
    <n v="0.5202"/>
    <n v="3058.1"/>
    <n v="1590.8236199999999"/>
    <n v="1.5908"/>
    <x v="1"/>
  </r>
  <r>
    <x v="223"/>
    <x v="1"/>
    <x v="1"/>
    <n v="0.52029999999999998"/>
    <n v="1352.3"/>
    <n v="703.60168999999996"/>
    <n v="0.7036"/>
    <x v="1"/>
  </r>
  <r>
    <x v="224"/>
    <x v="1"/>
    <x v="0"/>
    <n v="0.53500000000000003"/>
    <n v="4414.8999999999996"/>
    <n v="2361.9715000000001"/>
    <n v="4.4149000000000003"/>
    <x v="2"/>
  </r>
  <r>
    <x v="225"/>
    <x v="1"/>
    <x v="1"/>
    <n v="0.53559999999999997"/>
    <n v="496.8"/>
    <n v="266.08607999999998"/>
    <n v="0.2661"/>
    <x v="1"/>
  </r>
  <r>
    <x v="225"/>
    <x v="1"/>
    <x v="1"/>
    <n v="0.53600000000000003"/>
    <n v="2605.3000000000002"/>
    <n v="1396.4408000000001"/>
    <n v="1.3964000000000001"/>
    <x v="1"/>
  </r>
  <r>
    <x v="225"/>
    <x v="1"/>
    <x v="1"/>
    <n v="0.53610000000000002"/>
    <n v="1309.0999999999999"/>
    <n v="701.80850999999996"/>
    <n v="0.70179999999999998"/>
    <x v="1"/>
  </r>
  <r>
    <x v="226"/>
    <x v="1"/>
    <x v="0"/>
    <n v="0.53959999999999997"/>
    <n v="4219.1000000000004"/>
    <n v="2276.6263600000002"/>
    <n v="4.2191000000000001"/>
    <x v="2"/>
  </r>
  <r>
    <x v="227"/>
    <x v="1"/>
    <x v="0"/>
    <n v="0.53959999999999997"/>
    <n v="196.5"/>
    <n v="106.0314"/>
    <n v="0.19650000000000001"/>
    <x v="2"/>
  </r>
  <r>
    <x v="228"/>
    <x v="1"/>
    <x v="1"/>
    <n v="0.4753"/>
    <n v="1470.6"/>
    <n v="698.97618"/>
    <n v="0.69899999999999995"/>
    <x v="1"/>
  </r>
  <r>
    <x v="228"/>
    <x v="1"/>
    <x v="1"/>
    <n v="0.4753"/>
    <n v="630.29999999999995"/>
    <n v="299.58159000000001"/>
    <n v="0.29959999999999998"/>
    <x v="1"/>
  </r>
  <r>
    <x v="229"/>
    <x v="1"/>
    <x v="1"/>
    <n v="0.4753"/>
    <n v="900"/>
    <n v="427.77"/>
    <n v="0.42780000000000001"/>
    <x v="1"/>
  </r>
  <r>
    <x v="229"/>
    <x v="1"/>
    <x v="1"/>
    <n v="0.4753"/>
    <n v="630.4"/>
    <n v="299.62912"/>
    <n v="0.29959999999999998"/>
    <x v="1"/>
  </r>
  <r>
    <x v="229"/>
    <x v="1"/>
    <x v="1"/>
    <n v="0.4753"/>
    <n v="200.3"/>
    <n v="95.202590000000001"/>
    <n v="9.5200000000000007E-2"/>
    <x v="1"/>
  </r>
  <r>
    <x v="230"/>
    <x v="1"/>
    <x v="1"/>
    <n v="0.4753"/>
    <n v="630.70000000000005"/>
    <n v="299.77170999999998"/>
    <n v="0.29980000000000001"/>
    <x v="1"/>
  </r>
  <r>
    <x v="231"/>
    <x v="1"/>
    <x v="1"/>
    <n v="0.4753"/>
    <n v="101.5"/>
    <n v="48.24295"/>
    <n v="4.82E-2"/>
    <x v="1"/>
  </r>
  <r>
    <x v="231"/>
    <x v="1"/>
    <x v="1"/>
    <n v="0.4753"/>
    <n v="454.2"/>
    <n v="215.88126"/>
    <n v="0.21590000000000001"/>
    <x v="1"/>
  </r>
  <r>
    <x v="232"/>
    <x v="1"/>
    <x v="0"/>
    <n v="0.46600000000000003"/>
    <n v="4854.6000000000004"/>
    <n v="2262.2435999999998"/>
    <n v="4.8545999999999996"/>
    <x v="2"/>
  </r>
  <r>
    <x v="233"/>
    <x v="1"/>
    <x v="0"/>
    <n v="0.46600000000000003"/>
    <n v="168.4"/>
    <n v="78.474400000000003"/>
    <n v="0.16839999999999999"/>
    <x v="2"/>
  </r>
  <r>
    <x v="234"/>
    <x v="1"/>
    <x v="1"/>
    <n v="0.45529999999999998"/>
    <n v="661.1"/>
    <n v="300.99883"/>
    <n v="0.30099999999999999"/>
    <x v="1"/>
  </r>
  <r>
    <x v="235"/>
    <x v="1"/>
    <x v="1"/>
    <n v="0.45529999999999998"/>
    <n v="220.7"/>
    <n v="100.48471000000001"/>
    <n v="0.10050000000000001"/>
    <x v="1"/>
  </r>
  <r>
    <x v="236"/>
    <x v="1"/>
    <x v="1"/>
    <n v="0.45529999999999998"/>
    <n v="216.4"/>
    <n v="98.526920000000004"/>
    <n v="9.8500000000000004E-2"/>
    <x v="1"/>
  </r>
  <r>
    <x v="237"/>
    <x v="1"/>
    <x v="1"/>
    <n v="0.45529999999999998"/>
    <n v="242.2"/>
    <n v="110.27366000000001"/>
    <n v="0.1103"/>
    <x v="1"/>
  </r>
  <r>
    <x v="238"/>
    <x v="1"/>
    <x v="1"/>
    <n v="0.45529999999999998"/>
    <n v="27"/>
    <n v="12.293100000000001"/>
    <n v="1.23E-2"/>
    <x v="1"/>
  </r>
  <r>
    <x v="239"/>
    <x v="1"/>
    <x v="1"/>
    <n v="0.45529999999999998"/>
    <n v="39.4"/>
    <n v="17.93882"/>
    <n v="1.7899999999999999E-2"/>
    <x v="1"/>
  </r>
  <r>
    <x v="239"/>
    <x v="1"/>
    <x v="1"/>
    <n v="0.45529999999999998"/>
    <n v="243.5"/>
    <n v="110.86555"/>
    <n v="0.1109"/>
    <x v="1"/>
  </r>
  <r>
    <x v="239"/>
    <x v="1"/>
    <x v="1"/>
    <n v="0.45529999999999998"/>
    <n v="195.4"/>
    <n v="88.965620000000001"/>
    <n v="8.8999999999999996E-2"/>
    <x v="1"/>
  </r>
  <r>
    <x v="239"/>
    <x v="1"/>
    <x v="1"/>
    <n v="0.45529999999999998"/>
    <n v="63.1"/>
    <n v="28.729430000000001"/>
    <n v="2.87E-2"/>
    <x v="1"/>
  </r>
  <r>
    <x v="239"/>
    <x v="1"/>
    <x v="1"/>
    <n v="0.45529999999999998"/>
    <n v="800.9"/>
    <n v="364.64976999999999"/>
    <n v="0.36459999999999998"/>
    <x v="1"/>
  </r>
  <r>
    <x v="240"/>
    <x v="1"/>
    <x v="1"/>
    <n v="0.45529999999999998"/>
    <n v="166.9"/>
    <n v="75.989570000000001"/>
    <n v="7.5999999999999998E-2"/>
    <x v="1"/>
  </r>
  <r>
    <x v="240"/>
    <x v="1"/>
    <x v="1"/>
    <n v="0.45529999999999998"/>
    <n v="803"/>
    <n v="365.60590000000002"/>
    <n v="0.36559999999999998"/>
    <x v="1"/>
  </r>
  <r>
    <x v="240"/>
    <x v="1"/>
    <x v="1"/>
    <n v="0.45540000000000003"/>
    <n v="1466.3"/>
    <n v="667.75301999999999"/>
    <n v="0.66779999999999995"/>
    <x v="1"/>
  </r>
  <r>
    <x v="241"/>
    <x v="1"/>
    <x v="0"/>
    <n v="0.44540000000000002"/>
    <n v="4998.2"/>
    <n v="2226.1982800000001"/>
    <n v="4.9981999999999998"/>
    <x v="2"/>
  </r>
  <r>
    <x v="242"/>
    <x v="1"/>
    <x v="0"/>
    <n v="0.44540000000000002"/>
    <n v="152.80000000000001"/>
    <n v="68.057119999999998"/>
    <n v="0.15279999999999999"/>
    <x v="2"/>
  </r>
  <r>
    <x v="243"/>
    <x v="1"/>
    <x v="1"/>
    <n v="0.4405"/>
    <n v="5213.5"/>
    <n v="2296.54675"/>
    <n v="2.2965"/>
    <x v="1"/>
  </r>
  <r>
    <x v="244"/>
    <x v="1"/>
    <x v="0"/>
    <n v="0.43490000000000001"/>
    <n v="5218.8"/>
    <n v="2269.6561200000001"/>
    <n v="5.2187999999999999"/>
    <x v="2"/>
  </r>
  <r>
    <x v="245"/>
    <x v="1"/>
    <x v="1"/>
    <n v="0.44540000000000002"/>
    <n v="2185.9"/>
    <n v="973.59986000000004"/>
    <n v="0.97360000000000002"/>
    <x v="1"/>
  </r>
  <r>
    <x v="245"/>
    <x v="1"/>
    <x v="1"/>
    <n v="0.44550000000000001"/>
    <n v="673.4"/>
    <n v="299.99970000000002"/>
    <n v="0.3"/>
    <x v="1"/>
  </r>
  <r>
    <x v="245"/>
    <x v="1"/>
    <x v="1"/>
    <n v="0.44550000000000001"/>
    <n v="2240.9"/>
    <n v="998.32095000000004"/>
    <n v="0.99829999999999997"/>
    <x v="1"/>
  </r>
  <r>
    <x v="246"/>
    <x v="1"/>
    <x v="0"/>
    <n v="0.43380000000000002"/>
    <n v="5105.3"/>
    <n v="2214.6791400000002"/>
    <n v="5.1052999999999997"/>
    <x v="2"/>
  </r>
  <r>
    <x v="247"/>
    <x v="1"/>
    <x v="1"/>
    <n v="0.43869999999999998"/>
    <n v="2008.8"/>
    <n v="881.26056000000005"/>
    <n v="0.88129999999999997"/>
    <x v="1"/>
  </r>
  <r>
    <x v="247"/>
    <x v="1"/>
    <x v="1"/>
    <n v="0.43940000000000001"/>
    <n v="3030.9"/>
    <n v="1331.77746"/>
    <n v="1.3318000000000001"/>
    <x v="1"/>
  </r>
  <r>
    <x v="248"/>
    <x v="1"/>
    <x v="0"/>
    <n v="0.4516"/>
    <n v="2279.8000000000002"/>
    <n v="1029.5576799999999"/>
    <n v="2.2797999999999998"/>
    <x v="2"/>
  </r>
  <r>
    <x v="248"/>
    <x v="1"/>
    <x v="0"/>
    <n v="0.4516"/>
    <n v="1436.8"/>
    <n v="648.85888"/>
    <n v="1.4368000000000001"/>
    <x v="2"/>
  </r>
  <r>
    <x v="248"/>
    <x v="1"/>
    <x v="0"/>
    <n v="0.45140000000000002"/>
    <n v="663.4"/>
    <n v="299.45875999999998"/>
    <n v="0.66339999999999999"/>
    <x v="2"/>
  </r>
  <r>
    <x v="248"/>
    <x v="1"/>
    <x v="0"/>
    <n v="0.45129999999999998"/>
    <n v="664.7"/>
    <n v="299.97910999999999"/>
    <n v="0.66469999999999996"/>
    <x v="2"/>
  </r>
  <r>
    <x v="249"/>
    <x v="1"/>
    <x v="1"/>
    <n v="0.44"/>
    <n v="5190.8999999999996"/>
    <n v="2283.9960000000001"/>
    <n v="2.2839999999999998"/>
    <x v="1"/>
  </r>
  <r>
    <x v="250"/>
    <x v="1"/>
    <x v="0"/>
    <n v="0.4551"/>
    <n v="2654.2"/>
    <n v="1207.92642"/>
    <n v="2.6541999999999999"/>
    <x v="2"/>
  </r>
  <r>
    <x v="251"/>
    <x v="1"/>
    <x v="0"/>
    <n v="0.4551"/>
    <n v="2541.9"/>
    <n v="1156.8186900000001"/>
    <n v="2.5419"/>
    <x v="2"/>
  </r>
  <r>
    <x v="252"/>
    <x v="1"/>
    <x v="1"/>
    <n v="0.43"/>
    <n v="5502.1"/>
    <n v="2365.9029999999998"/>
    <n v="2.3658999999999999"/>
    <x v="1"/>
  </r>
  <r>
    <x v="253"/>
    <x v="1"/>
    <x v="0"/>
    <n v="0.45490000000000003"/>
    <n v="1002.5"/>
    <n v="456.03724999999997"/>
    <n v="1.0024999999999999"/>
    <x v="2"/>
  </r>
  <r>
    <x v="253"/>
    <x v="1"/>
    <x v="0"/>
    <n v="0.45469999999999999"/>
    <n v="500"/>
    <n v="227.35"/>
    <n v="0.5"/>
    <x v="2"/>
  </r>
  <r>
    <x v="253"/>
    <x v="1"/>
    <x v="0"/>
    <n v="0.45469999999999999"/>
    <n v="3274.7"/>
    <n v="1489.0060900000001"/>
    <n v="3.2747000000000002"/>
    <x v="2"/>
  </r>
  <r>
    <x v="254"/>
    <x v="1"/>
    <x v="1"/>
    <n v="0.45140000000000002"/>
    <n v="500"/>
    <n v="225.7"/>
    <n v="0.22570000000000001"/>
    <x v="1"/>
  </r>
  <r>
    <x v="254"/>
    <x v="1"/>
    <x v="1"/>
    <n v="0.45140000000000002"/>
    <n v="179.3"/>
    <n v="80.936019999999999"/>
    <n v="8.09E-2"/>
    <x v="1"/>
  </r>
  <r>
    <x v="255"/>
    <x v="1"/>
    <x v="1"/>
    <n v="0.45140000000000002"/>
    <n v="761"/>
    <n v="343.5154"/>
    <n v="0.34350000000000003"/>
    <x v="1"/>
  </r>
  <r>
    <x v="255"/>
    <x v="1"/>
    <x v="1"/>
    <n v="0.45140000000000002"/>
    <n v="486.3"/>
    <n v="219.51581999999999"/>
    <n v="0.2195"/>
    <x v="1"/>
  </r>
  <r>
    <x v="255"/>
    <x v="1"/>
    <x v="1"/>
    <n v="0.45140000000000002"/>
    <n v="1020"/>
    <n v="460.428"/>
    <n v="0.46039999999999998"/>
    <x v="1"/>
  </r>
  <r>
    <x v="256"/>
    <x v="1"/>
    <x v="1"/>
    <n v="0.45140000000000002"/>
    <n v="299.8"/>
    <n v="135.32972000000001"/>
    <n v="0.1353"/>
    <x v="1"/>
  </r>
  <r>
    <x v="256"/>
    <x v="1"/>
    <x v="1"/>
    <n v="0.45140000000000002"/>
    <n v="299.89999999999998"/>
    <n v="135.37486000000001"/>
    <n v="0.13539999999999999"/>
    <x v="1"/>
  </r>
  <r>
    <x v="256"/>
    <x v="1"/>
    <x v="1"/>
    <n v="0.45140000000000002"/>
    <n v="300"/>
    <n v="135.41999999999999"/>
    <n v="0.13539999999999999"/>
    <x v="1"/>
  </r>
  <r>
    <x v="257"/>
    <x v="1"/>
    <x v="1"/>
    <n v="0.45140000000000002"/>
    <n v="373.8"/>
    <n v="168.73331999999999"/>
    <n v="0.16869999999999999"/>
    <x v="1"/>
  </r>
  <r>
    <x v="258"/>
    <x v="1"/>
    <x v="1"/>
    <n v="0.45140000000000002"/>
    <n v="600"/>
    <n v="270.83999999999997"/>
    <n v="0.27079999999999999"/>
    <x v="1"/>
  </r>
  <r>
    <x v="259"/>
    <x v="1"/>
    <x v="0"/>
    <n v="0.42480000000000001"/>
    <n v="25.3"/>
    <n v="10.747439999999999"/>
    <n v="2.53E-2"/>
    <x v="2"/>
  </r>
  <r>
    <x v="259"/>
    <x v="1"/>
    <x v="0"/>
    <n v="0.42480000000000001"/>
    <n v="402.4"/>
    <n v="170.93951999999999"/>
    <n v="0.40239999999999998"/>
    <x v="2"/>
  </r>
  <r>
    <x v="260"/>
    <x v="1"/>
    <x v="0"/>
    <n v="0.42480000000000001"/>
    <n v="5127.6000000000004"/>
    <n v="2178.2044799999999"/>
    <n v="5.1276000000000002"/>
    <x v="2"/>
  </r>
  <r>
    <x v="261"/>
    <x v="1"/>
    <x v="1"/>
    <n v="0.41520000000000001"/>
    <n v="4280.3"/>
    <n v="1777.18056"/>
    <n v="1.7771999999999999"/>
    <x v="1"/>
  </r>
  <r>
    <x v="261"/>
    <x v="1"/>
    <x v="1"/>
    <n v="0.4153"/>
    <n v="570.5"/>
    <n v="236.92865"/>
    <n v="0.2369"/>
    <x v="1"/>
  </r>
  <r>
    <x v="261"/>
    <x v="1"/>
    <x v="1"/>
    <n v="0.41539999999999999"/>
    <n v="837.8"/>
    <n v="348.02211999999997"/>
    <n v="0.34799999999999998"/>
    <x v="1"/>
  </r>
  <r>
    <x v="262"/>
    <x v="1"/>
    <x v="0"/>
    <n v="0.39050000000000001"/>
    <n v="5265.9"/>
    <n v="2056.3339500000002"/>
    <n v="5.2659000000000002"/>
    <x v="2"/>
  </r>
  <r>
    <x v="262"/>
    <x v="1"/>
    <x v="0"/>
    <n v="0.39019999999999999"/>
    <n v="428.4"/>
    <n v="167.16167999999999"/>
    <n v="0.4284"/>
    <x v="2"/>
  </r>
  <r>
    <x v="263"/>
    <x v="1"/>
    <x v="1"/>
    <n v="0.3745"/>
    <n v="600.20000000000005"/>
    <n v="224.7749"/>
    <n v="0.2248"/>
    <x v="1"/>
  </r>
  <r>
    <x v="263"/>
    <x v="1"/>
    <x v="1"/>
    <n v="0.3745"/>
    <n v="442.2"/>
    <n v="165.60390000000001"/>
    <n v="0.1656"/>
    <x v="1"/>
  </r>
  <r>
    <x v="264"/>
    <x v="1"/>
    <x v="1"/>
    <n v="0.3745"/>
    <n v="1000"/>
    <n v="374.5"/>
    <n v="0.3745"/>
    <x v="1"/>
  </r>
  <r>
    <x v="264"/>
    <x v="1"/>
    <x v="1"/>
    <n v="0.3745"/>
    <n v="3888.7"/>
    <n v="1456.3181500000001"/>
    <n v="1.4562999999999999"/>
    <x v="1"/>
  </r>
  <r>
    <x v="265"/>
    <x v="1"/>
    <x v="0"/>
    <n v="0.37380000000000002"/>
    <n v="181.5"/>
    <n v="67.844700000000003"/>
    <n v="0.18149999999999999"/>
    <x v="2"/>
  </r>
  <r>
    <x v="265"/>
    <x v="1"/>
    <x v="0"/>
    <n v="0.37359999999999999"/>
    <n v="803"/>
    <n v="300.00080000000003"/>
    <n v="0.80300000000000005"/>
    <x v="2"/>
  </r>
  <r>
    <x v="265"/>
    <x v="1"/>
    <x v="0"/>
    <n v="0.3735"/>
    <n v="4919.6000000000004"/>
    <n v="1837.4706000000001"/>
    <n v="4.9196"/>
    <x v="2"/>
  </r>
  <r>
    <x v="265"/>
    <x v="1"/>
    <x v="0"/>
    <n v="0.37330000000000002"/>
    <n v="33"/>
    <n v="12.318899999999999"/>
    <n v="3.3000000000000002E-2"/>
    <x v="2"/>
  </r>
  <r>
    <x v="266"/>
    <x v="5"/>
    <x v="1"/>
    <n v="4.04"/>
    <n v="430.49"/>
    <n v="1739.1795999999999"/>
    <n v="1.7392000000000001"/>
    <x v="1"/>
  </r>
  <r>
    <x v="267"/>
    <x v="5"/>
    <x v="1"/>
    <n v="4.04"/>
    <n v="30.03"/>
    <n v="121.3212"/>
    <n v="0.12130000000000001"/>
    <x v="1"/>
  </r>
  <r>
    <x v="268"/>
    <x v="5"/>
    <x v="1"/>
    <n v="4.04"/>
    <n v="30.03"/>
    <n v="121.3212"/>
    <n v="0.12130000000000001"/>
    <x v="1"/>
  </r>
  <r>
    <x v="269"/>
    <x v="5"/>
    <x v="1"/>
    <n v="4.04"/>
    <n v="30.03"/>
    <n v="121.3212"/>
    <n v="0.12130000000000001"/>
    <x v="1"/>
  </r>
  <r>
    <x v="269"/>
    <x v="5"/>
    <x v="1"/>
    <n v="4.04"/>
    <n v="30.03"/>
    <n v="121.3212"/>
    <n v="0.12130000000000001"/>
    <x v="1"/>
  </r>
  <r>
    <x v="270"/>
    <x v="5"/>
    <x v="0"/>
    <n v="4.0452000000000004"/>
    <n v="83.86"/>
    <n v="339.23047200000002"/>
    <n v="8.3860000000000004E-2"/>
    <x v="7"/>
  </r>
  <r>
    <x v="270"/>
    <x v="5"/>
    <x v="0"/>
    <n v="4.0452000000000004"/>
    <n v="369.99"/>
    <n v="1496.683548"/>
    <n v="0.36998999999999999"/>
    <x v="7"/>
  </r>
  <r>
    <x v="270"/>
    <x v="5"/>
    <x v="0"/>
    <n v="4.0452000000000004"/>
    <n v="30.87"/>
    <n v="124.87532400000001"/>
    <n v="3.0870000000000002E-2"/>
    <x v="7"/>
  </r>
  <r>
    <x v="270"/>
    <x v="5"/>
    <x v="0"/>
    <n v="4.0450999999999997"/>
    <n v="66.44"/>
    <n v="268.75644399999999"/>
    <n v="6.6439999999999999E-2"/>
    <x v="7"/>
  </r>
  <r>
    <x v="271"/>
    <x v="0"/>
    <x v="1"/>
    <n v="1.7332000000000001"/>
    <n v="195.58"/>
    <n v="338.97925600000002"/>
    <n v="0.33900000000000002"/>
    <x v="1"/>
  </r>
  <r>
    <x v="272"/>
    <x v="0"/>
    <x v="1"/>
    <n v="1.7332000000000001"/>
    <n v="313.42"/>
    <n v="543.21954400000004"/>
    <n v="0.54320000000000002"/>
    <x v="1"/>
  </r>
  <r>
    <x v="273"/>
    <x v="0"/>
    <x v="1"/>
    <n v="1.7332000000000001"/>
    <n v="315.12"/>
    <n v="546.16598399999998"/>
    <n v="0.54620000000000002"/>
    <x v="1"/>
  </r>
  <r>
    <x v="274"/>
    <x v="0"/>
    <x v="1"/>
    <n v="1.7332000000000001"/>
    <n v="47.53"/>
    <n v="82.378996000000001"/>
    <n v="8.2400000000000001E-2"/>
    <x v="1"/>
  </r>
  <r>
    <x v="274"/>
    <x v="0"/>
    <x v="1"/>
    <n v="1.7332000000000001"/>
    <n v="328.34"/>
    <n v="569.07888800000001"/>
    <n v="0.56910000000000005"/>
    <x v="1"/>
  </r>
  <r>
    <x v="275"/>
    <x v="0"/>
    <x v="1"/>
    <n v="1.7332000000000001"/>
    <n v="43.32"/>
    <n v="75.082223999999997"/>
    <n v="7.51E-2"/>
    <x v="1"/>
  </r>
  <r>
    <x v="275"/>
    <x v="0"/>
    <x v="1"/>
    <n v="1.7332000000000001"/>
    <n v="24.87"/>
    <n v="43.104683999999999"/>
    <n v="4.3099999999999999E-2"/>
    <x v="1"/>
  </r>
  <r>
    <x v="276"/>
    <x v="0"/>
    <x v="1"/>
    <n v="1.6895"/>
    <n v="10"/>
    <n v="16.895"/>
    <n v="1.6899999999999998E-2"/>
    <x v="1"/>
  </r>
  <r>
    <x v="277"/>
    <x v="0"/>
    <x v="1"/>
    <n v="1.6910000000000001"/>
    <n v="10"/>
    <n v="16.91"/>
    <n v="1.6899999999999998E-2"/>
    <x v="1"/>
  </r>
  <r>
    <x v="278"/>
    <x v="0"/>
    <x v="0"/>
    <n v="1.6040000000000001"/>
    <n v="186.64"/>
    <n v="299.37056000000001"/>
    <n v="0.18664"/>
    <x v="0"/>
  </r>
  <r>
    <x v="279"/>
    <x v="0"/>
    <x v="0"/>
    <n v="1.6040000000000001"/>
    <n v="474.7"/>
    <n v="761.41880000000003"/>
    <n v="0.47470000000000001"/>
    <x v="0"/>
  </r>
  <r>
    <x v="280"/>
    <x v="0"/>
    <x v="0"/>
    <n v="1.6040000000000001"/>
    <n v="62.24"/>
    <n v="99.83296"/>
    <n v="6.2239999999999997E-2"/>
    <x v="0"/>
  </r>
  <r>
    <x v="280"/>
    <x v="0"/>
    <x v="0"/>
    <n v="1.6040000000000001"/>
    <n v="63.89"/>
    <n v="102.47956000000001"/>
    <n v="6.3890000000000002E-2"/>
    <x v="0"/>
  </r>
  <r>
    <x v="280"/>
    <x v="0"/>
    <x v="0"/>
    <n v="1.6040000000000001"/>
    <n v="502"/>
    <n v="805.20799999999997"/>
    <n v="0.502"/>
    <x v="0"/>
  </r>
  <r>
    <x v="281"/>
    <x v="0"/>
    <x v="1"/>
    <n v="1.6798999999999999"/>
    <n v="118.83"/>
    <n v="199.62251699999999"/>
    <n v="0.1996"/>
    <x v="1"/>
  </r>
  <r>
    <x v="282"/>
    <x v="0"/>
    <x v="1"/>
    <n v="1.6798999999999999"/>
    <n v="1113.6099999999999"/>
    <n v="1870.7534390000001"/>
    <n v="1.8708"/>
    <x v="1"/>
  </r>
  <r>
    <x v="283"/>
    <x v="0"/>
    <x v="0"/>
    <n v="1.6261000000000001"/>
    <n v="29.94"/>
    <n v="48.685434000000001"/>
    <n v="2.9940000000000001E-2"/>
    <x v="0"/>
  </r>
  <r>
    <x v="284"/>
    <x v="0"/>
    <x v="0"/>
    <n v="1.6261000000000001"/>
    <n v="75.42"/>
    <n v="122.640462"/>
    <n v="7.5420000000000001E-2"/>
    <x v="0"/>
  </r>
  <r>
    <x v="285"/>
    <x v="0"/>
    <x v="0"/>
    <n v="1.6261000000000001"/>
    <n v="65.55"/>
    <n v="106.590855"/>
    <n v="6.5549999999999997E-2"/>
    <x v="0"/>
  </r>
  <r>
    <x v="286"/>
    <x v="0"/>
    <x v="0"/>
    <n v="1.6261000000000001"/>
    <n v="62.76"/>
    <n v="102.054036"/>
    <n v="6.2759999999999996E-2"/>
    <x v="0"/>
  </r>
  <r>
    <x v="287"/>
    <x v="0"/>
    <x v="0"/>
    <n v="1.6261000000000001"/>
    <n v="1000"/>
    <n v="1626.1"/>
    <n v="1"/>
    <x v="0"/>
  </r>
  <r>
    <x v="288"/>
    <x v="2"/>
    <x v="1"/>
    <n v="3.8029000000000002"/>
    <n v="313.72000000000003"/>
    <n v="1193.0457879999999"/>
    <n v="1.1930000000000001"/>
    <x v="1"/>
  </r>
  <r>
    <x v="288"/>
    <x v="2"/>
    <x v="1"/>
    <n v="3.8029000000000002"/>
    <n v="117.4"/>
    <n v="446.46046000000001"/>
    <n v="0.44650000000000001"/>
    <x v="1"/>
  </r>
  <r>
    <x v="288"/>
    <x v="2"/>
    <x v="1"/>
    <n v="3.8029000000000002"/>
    <n v="12"/>
    <n v="45.634799999999998"/>
    <n v="4.5600000000000002E-2"/>
    <x v="1"/>
  </r>
  <r>
    <x v="288"/>
    <x v="2"/>
    <x v="1"/>
    <n v="3.8029000000000002"/>
    <n v="84.92"/>
    <n v="322.94226800000001"/>
    <n v="0.32290000000000002"/>
    <x v="1"/>
  </r>
  <r>
    <x v="289"/>
    <x v="2"/>
    <x v="0"/>
    <n v="3.3370000000000002"/>
    <n v="181.56"/>
    <n v="605.86572000000001"/>
    <n v="0.18156"/>
    <x v="3"/>
  </r>
  <r>
    <x v="290"/>
    <x v="2"/>
    <x v="0"/>
    <n v="3.3370000000000002"/>
    <n v="69.41"/>
    <n v="231.62117000000001"/>
    <n v="6.9409999999999999E-2"/>
    <x v="3"/>
  </r>
  <r>
    <x v="291"/>
    <x v="2"/>
    <x v="0"/>
    <n v="3.3370000000000002"/>
    <n v="69.41"/>
    <n v="231.62117000000001"/>
    <n v="6.9409999999999999E-2"/>
    <x v="3"/>
  </r>
  <r>
    <x v="292"/>
    <x v="2"/>
    <x v="0"/>
    <n v="3.3370000000000002"/>
    <n v="69.41"/>
    <n v="231.62117000000001"/>
    <n v="6.9409999999999999E-2"/>
    <x v="3"/>
  </r>
  <r>
    <x v="293"/>
    <x v="2"/>
    <x v="0"/>
    <n v="3.3370000000000002"/>
    <n v="69.400000000000006"/>
    <n v="231.58779999999999"/>
    <n v="6.9400000000000003E-2"/>
    <x v="3"/>
  </r>
  <r>
    <x v="293"/>
    <x v="2"/>
    <x v="0"/>
    <n v="3.3370000000000002"/>
    <n v="69.38"/>
    <n v="231.52106000000001"/>
    <n v="6.9379999999999997E-2"/>
    <x v="3"/>
  </r>
  <r>
    <x v="294"/>
    <x v="2"/>
    <x v="1"/>
    <n v="3.39"/>
    <n v="39.770000000000003"/>
    <n v="134.8203"/>
    <n v="0.1348"/>
    <x v="1"/>
  </r>
  <r>
    <x v="295"/>
    <x v="2"/>
    <x v="1"/>
    <n v="3.39"/>
    <n v="70.680000000000007"/>
    <n v="239.6052"/>
    <n v="0.23960000000000001"/>
    <x v="1"/>
  </r>
  <r>
    <x v="296"/>
    <x v="2"/>
    <x v="1"/>
    <n v="3.39"/>
    <n v="73.739999999999995"/>
    <n v="249.9786"/>
    <n v="0.25"/>
    <x v="1"/>
  </r>
  <r>
    <x v="297"/>
    <x v="2"/>
    <x v="1"/>
    <n v="3.39"/>
    <n v="114.11"/>
    <n v="386.8329"/>
    <n v="0.38679999999999998"/>
    <x v="1"/>
  </r>
  <r>
    <x v="298"/>
    <x v="2"/>
    <x v="1"/>
    <n v="3.39"/>
    <n v="222.52"/>
    <n v="754.34280000000001"/>
    <n v="0.75429999999999997"/>
    <x v="1"/>
  </r>
  <r>
    <x v="299"/>
    <x v="2"/>
    <x v="0"/>
    <n v="3.3765999999999998"/>
    <n v="155.46"/>
    <n v="524.92623600000002"/>
    <n v="0.15545999999999999"/>
    <x v="3"/>
  </r>
  <r>
    <x v="300"/>
    <x v="2"/>
    <x v="0"/>
    <n v="3.3765999999999998"/>
    <n v="92.31"/>
    <n v="311.69394599999998"/>
    <n v="9.2310000000000003E-2"/>
    <x v="3"/>
  </r>
  <r>
    <x v="301"/>
    <x v="2"/>
    <x v="0"/>
    <n v="3.3765999999999998"/>
    <n v="92.29"/>
    <n v="311.62641400000001"/>
    <n v="9.2289999999999997E-2"/>
    <x v="3"/>
  </r>
  <r>
    <x v="302"/>
    <x v="2"/>
    <x v="0"/>
    <n v="3.3765999999999998"/>
    <n v="92.28"/>
    <n v="311.592648"/>
    <n v="9.2280000000000001E-2"/>
    <x v="3"/>
  </r>
  <r>
    <x v="302"/>
    <x v="2"/>
    <x v="0"/>
    <n v="3.3765999999999998"/>
    <n v="89"/>
    <n v="300.51740000000001"/>
    <n v="8.8999999999999996E-2"/>
    <x v="3"/>
  </r>
  <r>
    <x v="303"/>
    <x v="2"/>
    <x v="1"/>
    <n v="3.2921999999999998"/>
    <n v="299.37"/>
    <n v="985.585914"/>
    <n v="0.98560000000000003"/>
    <x v="1"/>
  </r>
  <r>
    <x v="303"/>
    <x v="2"/>
    <x v="1"/>
    <n v="3.2921999999999998"/>
    <n v="86.51"/>
    <n v="284.808222"/>
    <n v="0.2848"/>
    <x v="1"/>
  </r>
  <r>
    <x v="303"/>
    <x v="2"/>
    <x v="1"/>
    <n v="3.2921999999999998"/>
    <n v="149.37"/>
    <n v="491.75591400000002"/>
    <n v="0.49180000000000001"/>
    <x v="1"/>
  </r>
  <r>
    <x v="304"/>
    <x v="2"/>
    <x v="0"/>
    <n v="3.5636000000000001"/>
    <n v="171.71"/>
    <n v="611.905756"/>
    <n v="0.17171"/>
    <x v="3"/>
  </r>
  <r>
    <x v="305"/>
    <x v="2"/>
    <x v="0"/>
    <n v="3.5636000000000001"/>
    <n v="121.36"/>
    <n v="432.47849600000001"/>
    <n v="0.12136"/>
    <x v="3"/>
  </r>
  <r>
    <x v="306"/>
    <x v="2"/>
    <x v="0"/>
    <n v="3.5636000000000001"/>
    <n v="121.36"/>
    <n v="432.47849600000001"/>
    <n v="0.12136"/>
    <x v="3"/>
  </r>
  <r>
    <x v="307"/>
    <x v="2"/>
    <x v="0"/>
    <n v="3.5636000000000001"/>
    <n v="121.36"/>
    <n v="432.47849600000001"/>
    <n v="0.12136"/>
    <x v="3"/>
  </r>
  <r>
    <x v="308"/>
    <x v="2"/>
    <x v="1"/>
    <n v="3.4931000000000001"/>
    <n v="422.8"/>
    <n v="1476.8826799999999"/>
    <n v="1.4769000000000001"/>
    <x v="1"/>
  </r>
  <r>
    <x v="308"/>
    <x v="2"/>
    <x v="1"/>
    <n v="3.4931000000000001"/>
    <n v="124.34"/>
    <n v="434.33205400000003"/>
    <n v="0.43430000000000002"/>
    <x v="1"/>
  </r>
  <r>
    <x v="309"/>
    <x v="2"/>
    <x v="0"/>
    <n v="3.5264000000000002"/>
    <n v="3.69"/>
    <n v="13.012416"/>
    <n v="3.6900000000000001E-3"/>
    <x v="3"/>
  </r>
  <r>
    <x v="310"/>
    <x v="2"/>
    <x v="0"/>
    <n v="3.5264000000000002"/>
    <n v="121.97"/>
    <n v="430.11500799999999"/>
    <n v="0.12197"/>
    <x v="3"/>
  </r>
  <r>
    <x v="311"/>
    <x v="2"/>
    <x v="0"/>
    <n v="3.5264000000000002"/>
    <n v="124.55"/>
    <n v="439.21312"/>
    <n v="0.12454999999999999"/>
    <x v="3"/>
  </r>
  <r>
    <x v="312"/>
    <x v="2"/>
    <x v="0"/>
    <n v="3.5264000000000002"/>
    <n v="124.56"/>
    <n v="439.24838399999999"/>
    <n v="0.12456"/>
    <x v="3"/>
  </r>
  <r>
    <x v="313"/>
    <x v="2"/>
    <x v="0"/>
    <n v="3.5264000000000002"/>
    <n v="124.57"/>
    <n v="439.28364800000003"/>
    <n v="0.12457"/>
    <x v="3"/>
  </r>
  <r>
    <x v="313"/>
    <x v="2"/>
    <x v="0"/>
    <n v="3.5259"/>
    <n v="48.35"/>
    <n v="170.47726499999999"/>
    <n v="4.8349999999999997E-2"/>
    <x v="3"/>
  </r>
  <r>
    <x v="314"/>
    <x v="2"/>
    <x v="1"/>
    <n v="3.67"/>
    <n v="412.27"/>
    <n v="1513.0309"/>
    <n v="1.5129999999999999"/>
    <x v="1"/>
  </r>
  <r>
    <x v="315"/>
    <x v="2"/>
    <x v="1"/>
    <n v="3.67"/>
    <n v="114.52"/>
    <n v="420.28840000000002"/>
    <n v="0.42030000000000001"/>
    <x v="1"/>
  </r>
  <r>
    <x v="316"/>
    <x v="2"/>
    <x v="0"/>
    <n v="3.65"/>
    <n v="388.87"/>
    <n v="1419.3755000000001"/>
    <n v="0.38886999999999999"/>
    <x v="3"/>
  </r>
  <r>
    <x v="317"/>
    <x v="2"/>
    <x v="0"/>
    <n v="3.65"/>
    <n v="33"/>
    <n v="120.45"/>
    <n v="3.3000000000000002E-2"/>
    <x v="3"/>
  </r>
  <r>
    <x v="317"/>
    <x v="2"/>
    <x v="0"/>
    <n v="3.65"/>
    <n v="105.44"/>
    <n v="384.85599999999999"/>
    <n v="0.10544000000000001"/>
    <x v="3"/>
  </r>
  <r>
    <x v="318"/>
    <x v="2"/>
    <x v="1"/>
    <n v="3.7511000000000001"/>
    <n v="361.44"/>
    <n v="1355.7975839999999"/>
    <n v="1.3557999999999999"/>
    <x v="1"/>
  </r>
  <r>
    <x v="318"/>
    <x v="2"/>
    <x v="1"/>
    <n v="3.7511999999999999"/>
    <n v="152.16"/>
    <n v="570.78259200000002"/>
    <n v="0.57079999999999997"/>
    <x v="1"/>
  </r>
  <r>
    <x v="319"/>
    <x v="2"/>
    <x v="0"/>
    <n v="3.6301999999999999"/>
    <n v="88.44"/>
    <n v="321.05488800000001"/>
    <n v="8.8440000000000005E-2"/>
    <x v="3"/>
  </r>
  <r>
    <x v="319"/>
    <x v="2"/>
    <x v="0"/>
    <n v="3.6301999999999999"/>
    <n v="141.91"/>
    <n v="515.16168200000004"/>
    <n v="0.14191000000000001"/>
    <x v="3"/>
  </r>
  <r>
    <x v="320"/>
    <x v="2"/>
    <x v="0"/>
    <n v="3.6301999999999999"/>
    <n v="141.88999999999999"/>
    <n v="515.08907799999997"/>
    <n v="0.14188999999999999"/>
    <x v="3"/>
  </r>
  <r>
    <x v="321"/>
    <x v="2"/>
    <x v="0"/>
    <n v="3.6301999999999999"/>
    <n v="141.88"/>
    <n v="515.05277599999999"/>
    <n v="0.14188000000000001"/>
    <x v="3"/>
  </r>
  <r>
    <x v="322"/>
    <x v="2"/>
    <x v="1"/>
    <n v="3.55"/>
    <n v="60.34"/>
    <n v="214.20699999999999"/>
    <n v="0.2142"/>
    <x v="1"/>
  </r>
  <r>
    <x v="323"/>
    <x v="2"/>
    <x v="1"/>
    <n v="3.55"/>
    <n v="7.07"/>
    <n v="25.098500000000001"/>
    <n v="2.5100000000000001E-2"/>
    <x v="1"/>
  </r>
  <r>
    <x v="324"/>
    <x v="2"/>
    <x v="1"/>
    <n v="3.55"/>
    <n v="112.92"/>
    <n v="400.86599999999999"/>
    <n v="0.40089999999999998"/>
    <x v="1"/>
  </r>
  <r>
    <x v="325"/>
    <x v="2"/>
    <x v="1"/>
    <n v="3.55"/>
    <n v="112.38"/>
    <n v="398.94900000000001"/>
    <n v="0.39889999999999998"/>
    <x v="1"/>
  </r>
  <r>
    <x v="325"/>
    <x v="2"/>
    <x v="1"/>
    <n v="3.55"/>
    <n v="59.46"/>
    <n v="211.083"/>
    <n v="0.21110000000000001"/>
    <x v="1"/>
  </r>
  <r>
    <x v="326"/>
    <x v="2"/>
    <x v="1"/>
    <n v="3.55"/>
    <n v="14.13"/>
    <n v="50.161499999999997"/>
    <n v="5.0200000000000002E-2"/>
    <x v="1"/>
  </r>
  <r>
    <x v="327"/>
    <x v="2"/>
    <x v="1"/>
    <n v="3.5630000000000002"/>
    <n v="26.6"/>
    <n v="94.775800000000004"/>
    <n v="9.4799999999999995E-2"/>
    <x v="1"/>
  </r>
  <r>
    <x v="328"/>
    <x v="2"/>
    <x v="1"/>
    <n v="3.5630000000000002"/>
    <n v="132.78"/>
    <n v="473.09514000000001"/>
    <n v="0.47310000000000002"/>
    <x v="1"/>
  </r>
  <r>
    <x v="329"/>
    <x v="2"/>
    <x v="0"/>
    <n v="3.8206000000000002"/>
    <n v="123.31"/>
    <n v="471.11818599999998"/>
    <n v="0.12331"/>
    <x v="3"/>
  </r>
  <r>
    <x v="330"/>
    <x v="2"/>
    <x v="0"/>
    <n v="3.8206000000000002"/>
    <n v="36.14"/>
    <n v="138.07648399999999"/>
    <n v="3.6139999999999999E-2"/>
    <x v="3"/>
  </r>
  <r>
    <x v="331"/>
    <x v="2"/>
    <x v="0"/>
    <n v="3.8206000000000002"/>
    <n v="107.81"/>
    <n v="411.898886"/>
    <n v="0.10781"/>
    <x v="3"/>
  </r>
  <r>
    <x v="331"/>
    <x v="2"/>
    <x v="0"/>
    <n v="3.8206000000000002"/>
    <n v="43.38"/>
    <n v="165.737628"/>
    <n v="4.3380000000000002E-2"/>
    <x v="3"/>
  </r>
  <r>
    <x v="332"/>
    <x v="2"/>
    <x v="0"/>
    <n v="3.8206000000000002"/>
    <n v="107.79"/>
    <n v="411.822474"/>
    <n v="0.10779"/>
    <x v="3"/>
  </r>
  <r>
    <x v="333"/>
    <x v="2"/>
    <x v="0"/>
    <n v="3.8206000000000002"/>
    <n v="107.77"/>
    <n v="411.74606199999999"/>
    <n v="0.10777"/>
    <x v="3"/>
  </r>
  <r>
    <x v="334"/>
    <x v="2"/>
    <x v="1"/>
    <n v="3.8260000000000001"/>
    <n v="522.87"/>
    <n v="2000.50062"/>
    <n v="2.0005000000000002"/>
    <x v="1"/>
  </r>
  <r>
    <x v="335"/>
    <x v="2"/>
    <x v="1"/>
    <n v="3.82"/>
    <n v="3.11"/>
    <n v="11.8802"/>
    <n v="1.1900000000000001E-2"/>
    <x v="1"/>
  </r>
  <r>
    <x v="336"/>
    <x v="2"/>
    <x v="0"/>
    <n v="3.8279000000000001"/>
    <n v="50.99"/>
    <n v="195.18462099999999"/>
    <n v="5.0990000000000001E-2"/>
    <x v="3"/>
  </r>
  <r>
    <x v="337"/>
    <x v="2"/>
    <x v="0"/>
    <n v="3.8279000000000001"/>
    <n v="59.96"/>
    <n v="229.520884"/>
    <n v="5.9959999999999999E-2"/>
    <x v="3"/>
  </r>
  <r>
    <x v="338"/>
    <x v="2"/>
    <x v="0"/>
    <n v="3.8279000000000001"/>
    <n v="46.65"/>
    <n v="178.57153500000001"/>
    <n v="4.6649999999999997E-2"/>
    <x v="3"/>
  </r>
  <r>
    <x v="339"/>
    <x v="2"/>
    <x v="0"/>
    <n v="3.8279000000000001"/>
    <n v="59.91"/>
    <n v="229.329489"/>
    <n v="5.9909999999999998E-2"/>
    <x v="3"/>
  </r>
  <r>
    <x v="340"/>
    <x v="2"/>
    <x v="0"/>
    <n v="3.8279000000000001"/>
    <n v="50"/>
    <n v="191.39500000000001"/>
    <n v="0.05"/>
    <x v="3"/>
  </r>
  <r>
    <x v="340"/>
    <x v="2"/>
    <x v="0"/>
    <n v="3.8279000000000001"/>
    <n v="50"/>
    <n v="191.39500000000001"/>
    <n v="0.05"/>
    <x v="3"/>
  </r>
  <r>
    <x v="341"/>
    <x v="2"/>
    <x v="0"/>
    <n v="3.8279000000000001"/>
    <n v="59.88"/>
    <n v="229.214652"/>
    <n v="5.9880000000000003E-2"/>
    <x v="3"/>
  </r>
  <r>
    <x v="341"/>
    <x v="2"/>
    <x v="0"/>
    <n v="3.8279000000000001"/>
    <n v="39.17"/>
    <n v="149.93884299999999"/>
    <n v="3.9170000000000003E-2"/>
    <x v="3"/>
  </r>
  <r>
    <x v="341"/>
    <x v="2"/>
    <x v="0"/>
    <n v="3.8279000000000001"/>
    <n v="59.85"/>
    <n v="229.09981500000001"/>
    <n v="5.985E-2"/>
    <x v="3"/>
  </r>
  <r>
    <x v="341"/>
    <x v="2"/>
    <x v="0"/>
    <n v="3.8275999999999999"/>
    <n v="50.1"/>
    <n v="191.76275999999999"/>
    <n v="5.0099999999999999E-2"/>
    <x v="3"/>
  </r>
  <r>
    <x v="342"/>
    <x v="0"/>
    <x v="1"/>
    <n v="1.24"/>
    <n v="30.14"/>
    <n v="37.373600000000003"/>
    <n v="3.7400000000000003E-2"/>
    <x v="1"/>
  </r>
  <r>
    <x v="343"/>
    <x v="0"/>
    <x v="1"/>
    <n v="1.24"/>
    <n v="240.04"/>
    <n v="297.64960000000002"/>
    <n v="0.29759999999999998"/>
    <x v="1"/>
  </r>
  <r>
    <x v="344"/>
    <x v="0"/>
    <x v="1"/>
    <n v="1.24"/>
    <n v="224.7"/>
    <n v="278.62799999999999"/>
    <n v="0.27860000000000001"/>
    <x v="1"/>
  </r>
  <r>
    <x v="345"/>
    <x v="0"/>
    <x v="1"/>
    <n v="1.24"/>
    <n v="193.57"/>
    <n v="240.02680000000001"/>
    <n v="0.24"/>
    <x v="1"/>
  </r>
  <r>
    <x v="346"/>
    <x v="0"/>
    <x v="1"/>
    <n v="1.24"/>
    <n v="123.92"/>
    <n v="153.66079999999999"/>
    <n v="0.1537"/>
    <x v="1"/>
  </r>
  <r>
    <x v="347"/>
    <x v="0"/>
    <x v="1"/>
    <n v="1.24"/>
    <n v="624"/>
    <n v="773.76"/>
    <n v="0.77380000000000004"/>
    <x v="1"/>
  </r>
  <r>
    <x v="348"/>
    <x v="0"/>
    <x v="1"/>
    <n v="1.24"/>
    <n v="71.03"/>
    <n v="88.077200000000005"/>
    <n v="8.8099999999999998E-2"/>
    <x v="1"/>
  </r>
  <r>
    <x v="349"/>
    <x v="0"/>
    <x v="1"/>
    <n v="1.24"/>
    <n v="67.08"/>
    <n v="83.179199999999994"/>
    <n v="8.3199999999999996E-2"/>
    <x v="1"/>
  </r>
  <r>
    <x v="350"/>
    <x v="0"/>
    <x v="1"/>
    <n v="1.24"/>
    <n v="52.52"/>
    <n v="65.124799999999993"/>
    <n v="6.5100000000000005E-2"/>
    <x v="1"/>
  </r>
  <r>
    <x v="351"/>
    <x v="0"/>
    <x v="0"/>
    <n v="1.2310000000000001"/>
    <n v="1628.63"/>
    <n v="2004.8435300000001"/>
    <n v="1.62863"/>
    <x v="0"/>
  </r>
  <r>
    <x v="352"/>
    <x v="6"/>
    <x v="1"/>
    <n v="6.9999999999999999E-4"/>
    <n v="20057"/>
    <n v="14.039899999999999"/>
    <n v="1.4E-2"/>
    <x v="1"/>
  </r>
  <r>
    <x v="353"/>
    <x v="6"/>
    <x v="0"/>
    <n v="8.0000000000000004E-4"/>
    <n v="12500"/>
    <n v="10"/>
    <n v="12.5"/>
    <x v="8"/>
  </r>
  <r>
    <x v="354"/>
    <x v="0"/>
    <x v="1"/>
    <n v="1.0618000000000001"/>
    <n v="17.28"/>
    <n v="18.347904"/>
    <n v="1.83E-2"/>
    <x v="1"/>
  </r>
  <r>
    <x v="355"/>
    <x v="0"/>
    <x v="1"/>
    <n v="1.0618000000000001"/>
    <n v="59.64"/>
    <n v="63.325752000000001"/>
    <n v="6.3299999999999995E-2"/>
    <x v="1"/>
  </r>
  <r>
    <x v="356"/>
    <x v="0"/>
    <x v="0"/>
    <n v="1.05"/>
    <n v="77"/>
    <n v="80.849999999999994"/>
    <n v="7.6999999999999999E-2"/>
    <x v="0"/>
  </r>
  <r>
    <x v="357"/>
    <x v="2"/>
    <x v="1"/>
    <n v="3.85"/>
    <n v="2.64"/>
    <n v="10.164"/>
    <n v="1.0200000000000001E-2"/>
    <x v="1"/>
  </r>
  <r>
    <x v="357"/>
    <x v="2"/>
    <x v="1"/>
    <n v="3.85"/>
    <n v="82.82"/>
    <n v="318.85700000000003"/>
    <n v="0.31890000000000002"/>
    <x v="1"/>
  </r>
  <r>
    <x v="357"/>
    <x v="2"/>
    <x v="1"/>
    <n v="3.85"/>
    <n v="169.43"/>
    <n v="652.30550000000005"/>
    <n v="0.65229999999999999"/>
    <x v="1"/>
  </r>
  <r>
    <x v="358"/>
    <x v="2"/>
    <x v="1"/>
    <n v="3.85"/>
    <n v="4.7"/>
    <n v="18.094999999999999"/>
    <n v="1.8100000000000002E-2"/>
    <x v="1"/>
  </r>
  <r>
    <x v="358"/>
    <x v="2"/>
    <x v="1"/>
    <n v="3.85"/>
    <n v="42.65"/>
    <n v="164.20249999999999"/>
    <n v="0.16420000000000001"/>
    <x v="1"/>
  </r>
  <r>
    <x v="358"/>
    <x v="2"/>
    <x v="1"/>
    <n v="3.85"/>
    <n v="23.51"/>
    <n v="90.513499999999993"/>
    <n v="9.0499999999999997E-2"/>
    <x v="1"/>
  </r>
  <r>
    <x v="358"/>
    <x v="2"/>
    <x v="1"/>
    <n v="3.85"/>
    <n v="77.67"/>
    <n v="299.02949999999998"/>
    <n v="0.29899999999999999"/>
    <x v="1"/>
  </r>
  <r>
    <x v="359"/>
    <x v="2"/>
    <x v="1"/>
    <n v="3.85"/>
    <n v="116.59"/>
    <n v="448.87150000000003"/>
    <n v="0.44890000000000002"/>
    <x v="1"/>
  </r>
  <r>
    <x v="360"/>
    <x v="2"/>
    <x v="0"/>
    <n v="3.8386"/>
    <n v="334.9"/>
    <n v="1285.5471399999999"/>
    <n v="0.33489999999999998"/>
    <x v="3"/>
  </r>
  <r>
    <x v="361"/>
    <x v="2"/>
    <x v="0"/>
    <n v="3.8386"/>
    <n v="42.86"/>
    <n v="164.52239599999999"/>
    <n v="4.2860000000000002E-2"/>
    <x v="3"/>
  </r>
  <r>
    <x v="361"/>
    <x v="2"/>
    <x v="0"/>
    <n v="3.8386"/>
    <n v="42.85"/>
    <n v="164.48401000000001"/>
    <n v="4.2849999999999999E-2"/>
    <x v="3"/>
  </r>
  <r>
    <x v="362"/>
    <x v="2"/>
    <x v="0"/>
    <n v="3.8386"/>
    <n v="42.85"/>
    <n v="164.48401000000001"/>
    <n v="4.2849999999999999E-2"/>
    <x v="3"/>
  </r>
  <r>
    <x v="362"/>
    <x v="2"/>
    <x v="0"/>
    <n v="3.8386"/>
    <n v="53.21"/>
    <n v="204.25190599999999"/>
    <n v="5.321E-2"/>
    <x v="3"/>
  </r>
  <r>
    <x v="363"/>
    <x v="2"/>
    <x v="0"/>
    <n v="3.8376999999999999"/>
    <n v="3.86"/>
    <n v="14.813522000000001"/>
    <n v="3.8600000000000001E-3"/>
    <x v="3"/>
  </r>
  <r>
    <x v="364"/>
    <x v="2"/>
    <x v="1"/>
    <n v="3.63"/>
    <n v="30.62"/>
    <n v="111.1506"/>
    <n v="0.11119999999999999"/>
    <x v="1"/>
  </r>
  <r>
    <x v="365"/>
    <x v="2"/>
    <x v="1"/>
    <n v="3.63"/>
    <n v="41.54"/>
    <n v="150.7902"/>
    <n v="0.15079999999999999"/>
    <x v="1"/>
  </r>
  <r>
    <x v="365"/>
    <x v="2"/>
    <x v="1"/>
    <n v="3.63"/>
    <n v="401.63"/>
    <n v="1457.9168999999999"/>
    <n v="1.4579"/>
    <x v="1"/>
  </r>
  <r>
    <x v="365"/>
    <x v="2"/>
    <x v="1"/>
    <n v="3.63"/>
    <n v="77.209999999999994"/>
    <n v="280.27229999999997"/>
    <n v="0.28029999999999999"/>
    <x v="1"/>
  </r>
  <r>
    <x v="366"/>
    <x v="2"/>
    <x v="0"/>
    <n v="3.3275999999999999"/>
    <n v="115.41"/>
    <n v="384.03831600000001"/>
    <n v="0.11541"/>
    <x v="3"/>
  </r>
  <r>
    <x v="366"/>
    <x v="2"/>
    <x v="0"/>
    <n v="3.3275000000000001"/>
    <n v="92.41"/>
    <n v="307.49427500000002"/>
    <n v="9.2410000000000006E-2"/>
    <x v="3"/>
  </r>
  <r>
    <x v="367"/>
    <x v="2"/>
    <x v="0"/>
    <n v="3.3"/>
    <n v="343.73"/>
    <n v="1134.309"/>
    <n v="0.34372999999999998"/>
    <x v="3"/>
  </r>
  <r>
    <x v="368"/>
    <x v="7"/>
    <x v="1"/>
    <n v="3.9319999999999999"/>
    <n v="1.27"/>
    <n v="4.9936400000000001"/>
    <n v="5.0000000000000001E-3"/>
    <x v="1"/>
  </r>
  <r>
    <x v="368"/>
    <x v="7"/>
    <x v="1"/>
    <n v="3.9319999999999999"/>
    <n v="94.49"/>
    <n v="371.53467999999998"/>
    <n v="0.3715"/>
    <x v="1"/>
  </r>
  <r>
    <x v="369"/>
    <x v="7"/>
    <x v="1"/>
    <n v="3.9319999999999999"/>
    <n v="103.25"/>
    <n v="405.97899999999998"/>
    <n v="0.40600000000000003"/>
    <x v="1"/>
  </r>
  <r>
    <x v="370"/>
    <x v="7"/>
    <x v="1"/>
    <n v="3.9319999999999999"/>
    <n v="255.04"/>
    <n v="1002.81728"/>
    <n v="1.0027999999999999"/>
    <x v="1"/>
  </r>
  <r>
    <x v="371"/>
    <x v="7"/>
    <x v="1"/>
    <n v="3.9319999999999999"/>
    <n v="10.77"/>
    <n v="42.347639999999998"/>
    <n v="4.2299999999999997E-2"/>
    <x v="1"/>
  </r>
  <r>
    <x v="372"/>
    <x v="7"/>
    <x v="0"/>
    <n v="3.8136999999999999"/>
    <n v="142.21"/>
    <n v="542.34627699999999"/>
    <n v="0.14221"/>
    <x v="9"/>
  </r>
  <r>
    <x v="373"/>
    <x v="7"/>
    <x v="0"/>
    <n v="3.8136999999999999"/>
    <n v="142.21"/>
    <n v="542.34627699999999"/>
    <n v="0.14221"/>
    <x v="9"/>
  </r>
  <r>
    <x v="374"/>
    <x v="7"/>
    <x v="0"/>
    <n v="3.8136999999999999"/>
    <n v="46.52"/>
    <n v="177.41332399999999"/>
    <n v="4.6519999999999999E-2"/>
    <x v="9"/>
  </r>
  <r>
    <x v="375"/>
    <x v="7"/>
    <x v="0"/>
    <n v="3.8136999999999999"/>
    <n v="82.04"/>
    <n v="312.87594799999999"/>
    <n v="8.2040000000000002E-2"/>
    <x v="9"/>
  </r>
  <r>
    <x v="376"/>
    <x v="7"/>
    <x v="0"/>
    <n v="3.8136999999999999"/>
    <n v="3.45"/>
    <n v="13.157265000000001"/>
    <n v="3.4499999999999999E-3"/>
    <x v="9"/>
  </r>
  <r>
    <x v="377"/>
    <x v="7"/>
    <x v="0"/>
    <n v="3.8136999999999999"/>
    <n v="45.67"/>
    <n v="174.17167900000001"/>
    <n v="4.5670000000000002E-2"/>
    <x v="9"/>
  </r>
  <r>
    <x v="378"/>
    <x v="7"/>
    <x v="0"/>
    <n v="3.8001999999999998"/>
    <n v="3.18"/>
    <n v="12.084636"/>
    <n v="3.1800000000000001E-3"/>
    <x v="9"/>
  </r>
  <r>
    <x v="379"/>
    <x v="0"/>
    <x v="1"/>
    <n v="1.0608"/>
    <n v="1028.3699999999999"/>
    <n v="1090.894896"/>
    <n v="1.0909"/>
    <x v="1"/>
  </r>
  <r>
    <x v="380"/>
    <x v="0"/>
    <x v="1"/>
    <n v="1.0608"/>
    <n v="646"/>
    <n v="685.27679999999998"/>
    <n v="0.68530000000000002"/>
    <x v="1"/>
  </r>
  <r>
    <x v="381"/>
    <x v="0"/>
    <x v="0"/>
    <n v="1.1200000000000001"/>
    <n v="622.16"/>
    <n v="696.81920000000002"/>
    <n v="0.62216000000000005"/>
    <x v="0"/>
  </r>
  <r>
    <x v="382"/>
    <x v="0"/>
    <x v="0"/>
    <n v="1.1200000000000001"/>
    <n v="113.1"/>
    <n v="126.672"/>
    <n v="0.11310000000000001"/>
    <x v="0"/>
  </r>
  <r>
    <x v="383"/>
    <x v="0"/>
    <x v="0"/>
    <n v="1.1200000000000001"/>
    <n v="200.58"/>
    <n v="224.64959999999999"/>
    <n v="0.20058000000000001"/>
    <x v="0"/>
  </r>
  <r>
    <x v="383"/>
    <x v="0"/>
    <x v="0"/>
    <n v="1.1200000000000001"/>
    <n v="196.5"/>
    <n v="220.08"/>
    <n v="0.19650000000000001"/>
    <x v="0"/>
  </r>
  <r>
    <x v="384"/>
    <x v="0"/>
    <x v="0"/>
    <n v="1.1200000000000001"/>
    <n v="126.63"/>
    <n v="141.82560000000001"/>
    <n v="0.12662999999999999"/>
    <x v="0"/>
  </r>
  <r>
    <x v="384"/>
    <x v="0"/>
    <x v="0"/>
    <n v="1.1200000000000001"/>
    <n v="124.51"/>
    <n v="139.4512"/>
    <n v="0.12451"/>
    <x v="0"/>
  </r>
  <r>
    <x v="385"/>
    <x v="0"/>
    <x v="0"/>
    <n v="1.1200000000000001"/>
    <n v="96.24"/>
    <n v="107.78879999999999"/>
    <n v="9.6240000000000006E-2"/>
    <x v="0"/>
  </r>
  <r>
    <x v="386"/>
    <x v="0"/>
    <x v="0"/>
    <n v="1.1200000000000001"/>
    <n v="86.83"/>
    <n v="97.249600000000001"/>
    <n v="8.6830000000000004E-2"/>
    <x v="0"/>
  </r>
  <r>
    <x v="387"/>
    <x v="0"/>
    <x v="0"/>
    <n v="1.1200000000000001"/>
    <n v="109.5"/>
    <n v="122.64"/>
    <n v="0.1095"/>
    <x v="0"/>
  </r>
  <r>
    <x v="388"/>
    <x v="2"/>
    <x v="1"/>
    <n v="2.6360999999999999"/>
    <n v="712.82"/>
    <n v="1879.0648020000001"/>
    <n v="1.8791"/>
    <x v="1"/>
  </r>
  <r>
    <x v="389"/>
    <x v="2"/>
    <x v="0"/>
    <n v="2.7454999999999998"/>
    <n v="713.54"/>
    <n v="1959.0240699999999"/>
    <n v="0.71353999999999995"/>
    <x v="3"/>
  </r>
  <r>
    <x v="390"/>
    <x v="0"/>
    <x v="1"/>
    <n v="1.1835"/>
    <n v="230.81"/>
    <n v="273.163635"/>
    <n v="0.2732"/>
    <x v="1"/>
  </r>
  <r>
    <x v="391"/>
    <x v="0"/>
    <x v="1"/>
    <n v="1.1835"/>
    <n v="49.37"/>
    <n v="58.429395"/>
    <n v="5.8400000000000001E-2"/>
    <x v="1"/>
  </r>
  <r>
    <x v="392"/>
    <x v="0"/>
    <x v="1"/>
    <n v="1.1835"/>
    <n v="23.92"/>
    <n v="28.30932"/>
    <n v="2.8299999999999999E-2"/>
    <x v="1"/>
  </r>
  <r>
    <x v="392"/>
    <x v="0"/>
    <x v="1"/>
    <n v="1.1835"/>
    <n v="45.72"/>
    <n v="54.10962"/>
    <n v="5.4100000000000002E-2"/>
    <x v="1"/>
  </r>
  <r>
    <x v="392"/>
    <x v="0"/>
    <x v="1"/>
    <n v="1.1835"/>
    <n v="342.11"/>
    <n v="404.88718499999999"/>
    <n v="0.40489999999999998"/>
    <x v="1"/>
  </r>
  <r>
    <x v="393"/>
    <x v="0"/>
    <x v="1"/>
    <n v="1.1835"/>
    <n v="19.72"/>
    <n v="23.338619999999999"/>
    <n v="2.3300000000000001E-2"/>
    <x v="1"/>
  </r>
  <r>
    <x v="393"/>
    <x v="0"/>
    <x v="1"/>
    <n v="1.1835"/>
    <n v="45.7"/>
    <n v="54.085949999999997"/>
    <n v="5.4100000000000002E-2"/>
    <x v="1"/>
  </r>
  <r>
    <x v="394"/>
    <x v="0"/>
    <x v="1"/>
    <n v="1.1835"/>
    <n v="376.12"/>
    <n v="445.13801999999998"/>
    <n v="0.4451"/>
    <x v="1"/>
  </r>
  <r>
    <x v="395"/>
    <x v="0"/>
    <x v="1"/>
    <n v="1.1835"/>
    <n v="64"/>
    <n v="75.744"/>
    <n v="7.5700000000000003E-2"/>
    <x v="1"/>
  </r>
  <r>
    <x v="395"/>
    <x v="0"/>
    <x v="1"/>
    <n v="1.1835"/>
    <n v="45.64"/>
    <n v="54.014940000000003"/>
    <n v="5.3999999999999999E-2"/>
    <x v="1"/>
  </r>
  <r>
    <x v="395"/>
    <x v="0"/>
    <x v="1"/>
    <n v="1.1835"/>
    <n v="413.82"/>
    <n v="489.75596999999999"/>
    <n v="0.48980000000000001"/>
    <x v="1"/>
  </r>
  <r>
    <x v="396"/>
    <x v="0"/>
    <x v="0"/>
    <n v="1.1246"/>
    <n v="121.29"/>
    <n v="136.40273400000001"/>
    <n v="0.12129"/>
    <x v="0"/>
  </r>
  <r>
    <x v="397"/>
    <x v="0"/>
    <x v="0"/>
    <n v="1.1246"/>
    <n v="401.31"/>
    <n v="451.31322599999999"/>
    <n v="0.40131"/>
    <x v="0"/>
  </r>
  <r>
    <x v="398"/>
    <x v="0"/>
    <x v="0"/>
    <n v="1.1246"/>
    <n v="58.4"/>
    <n v="65.676640000000006"/>
    <n v="5.8400000000000001E-2"/>
    <x v="0"/>
  </r>
  <r>
    <x v="398"/>
    <x v="0"/>
    <x v="0"/>
    <n v="1.1246"/>
    <n v="637.73"/>
    <n v="717.19115799999997"/>
    <n v="0.63773000000000002"/>
    <x v="0"/>
  </r>
  <r>
    <x v="399"/>
    <x v="0"/>
    <x v="0"/>
    <n v="1.1246"/>
    <n v="337.05"/>
    <n v="379.04642999999999"/>
    <n v="0.33705000000000002"/>
    <x v="0"/>
  </r>
  <r>
    <x v="400"/>
    <x v="0"/>
    <x v="0"/>
    <n v="1.1246"/>
    <n v="52.9"/>
    <n v="59.491340000000001"/>
    <n v="5.2900000000000003E-2"/>
    <x v="0"/>
  </r>
  <r>
    <x v="401"/>
    <x v="0"/>
    <x v="0"/>
    <n v="1.1246"/>
    <n v="49.9"/>
    <n v="56.117539999999998"/>
    <n v="4.99E-2"/>
    <x v="0"/>
  </r>
  <r>
    <x v="402"/>
    <x v="8"/>
    <x v="1"/>
    <n v="2.0928"/>
    <n v="892.16"/>
    <n v="1867.1124480000001"/>
    <n v="1.8671"/>
    <x v="1"/>
  </r>
  <r>
    <x v="403"/>
    <x v="8"/>
    <x v="0"/>
    <n v="2.2277"/>
    <n v="448.71"/>
    <n v="999.59126700000002"/>
    <n v="0.44871"/>
    <x v="10"/>
  </r>
  <r>
    <x v="404"/>
    <x v="8"/>
    <x v="0"/>
    <n v="2.2277"/>
    <n v="50.06"/>
    <n v="111.51866200000001"/>
    <n v="5.006E-2"/>
    <x v="10"/>
  </r>
  <r>
    <x v="405"/>
    <x v="8"/>
    <x v="0"/>
    <n v="2.2277"/>
    <n v="58.3"/>
    <n v="129.87491"/>
    <n v="5.8299999999999998E-2"/>
    <x v="10"/>
  </r>
  <r>
    <x v="405"/>
    <x v="8"/>
    <x v="0"/>
    <n v="2.2277"/>
    <n v="54.08"/>
    <n v="120.47401600000001"/>
    <n v="5.4080000000000003E-2"/>
    <x v="10"/>
  </r>
  <r>
    <x v="406"/>
    <x v="8"/>
    <x v="0"/>
    <n v="2.1932"/>
    <n v="281.89999999999998"/>
    <n v="618.26307999999995"/>
    <n v="0.28189999999999998"/>
    <x v="10"/>
  </r>
  <r>
    <x v="407"/>
    <x v="2"/>
    <x v="1"/>
    <n v="2.6236999999999999"/>
    <n v="0.61"/>
    <n v="1.600457"/>
    <n v="1.6000000000000001E-3"/>
    <x v="1"/>
  </r>
  <r>
    <x v="407"/>
    <x v="2"/>
    <x v="1"/>
    <n v="2.629"/>
    <n v="41.34"/>
    <n v="108.68286000000001"/>
    <n v="0.1087"/>
    <x v="1"/>
  </r>
  <r>
    <x v="408"/>
    <x v="2"/>
    <x v="1"/>
    <n v="2.6246999999999998"/>
    <n v="43.15"/>
    <n v="113.255805"/>
    <n v="0.1133"/>
    <x v="1"/>
  </r>
  <r>
    <x v="408"/>
    <x v="2"/>
    <x v="1"/>
    <n v="2.6246999999999998"/>
    <n v="108.1"/>
    <n v="283.73007000000001"/>
    <n v="0.28370000000000001"/>
    <x v="1"/>
  </r>
  <r>
    <x v="408"/>
    <x v="2"/>
    <x v="1"/>
    <n v="2.6246999999999998"/>
    <n v="193.21"/>
    <n v="507.11828700000001"/>
    <n v="0.5071"/>
    <x v="1"/>
  </r>
  <r>
    <x v="409"/>
    <x v="2"/>
    <x v="1"/>
    <n v="2.6246999999999998"/>
    <n v="155.91999999999999"/>
    <n v="409.243224"/>
    <n v="0.40920000000000001"/>
    <x v="1"/>
  </r>
  <r>
    <x v="410"/>
    <x v="2"/>
    <x v="1"/>
    <n v="2.6438999999999999"/>
    <n v="82.44"/>
    <n v="217.96311600000001"/>
    <n v="0.218"/>
    <x v="1"/>
  </r>
  <r>
    <x v="410"/>
    <x v="2"/>
    <x v="1"/>
    <n v="2.6438999999999999"/>
    <n v="128.63999999999999"/>
    <n v="340.11129599999998"/>
    <n v="0.34010000000000001"/>
    <x v="1"/>
  </r>
  <r>
    <x v="411"/>
    <x v="2"/>
    <x v="0"/>
    <n v="2.6760999999999999"/>
    <n v="754.16"/>
    <n v="2018.207576"/>
    <n v="0.75416000000000005"/>
    <x v="3"/>
  </r>
  <r>
    <x v="412"/>
    <x v="0"/>
    <x v="1"/>
    <n v="1.0423"/>
    <n v="477.14"/>
    <n v="497.32302199999998"/>
    <n v="0.49730000000000002"/>
    <x v="1"/>
  </r>
  <r>
    <x v="412"/>
    <x v="0"/>
    <x v="1"/>
    <n v="1.0423"/>
    <n v="70.069999999999993"/>
    <n v="73.033961000000005"/>
    <n v="7.2999999999999995E-2"/>
    <x v="1"/>
  </r>
  <r>
    <x v="413"/>
    <x v="0"/>
    <x v="1"/>
    <n v="1.0423"/>
    <n v="451.98"/>
    <n v="471.09875399999999"/>
    <n v="0.47110000000000002"/>
    <x v="1"/>
  </r>
  <r>
    <x v="414"/>
    <x v="0"/>
    <x v="1"/>
    <n v="1.0423"/>
    <n v="475.72"/>
    <n v="495.84295600000002"/>
    <n v="0.49580000000000002"/>
    <x v="1"/>
  </r>
  <r>
    <x v="414"/>
    <x v="0"/>
    <x v="1"/>
    <n v="1.0423"/>
    <n v="340.57"/>
    <n v="354.976111"/>
    <n v="0.35499999999999998"/>
    <x v="1"/>
  </r>
  <r>
    <x v="415"/>
    <x v="0"/>
    <x v="1"/>
    <n v="1.0423"/>
    <n v="66.36"/>
    <n v="69.167028000000002"/>
    <n v="6.9199999999999998E-2"/>
    <x v="1"/>
  </r>
  <r>
    <x v="416"/>
    <x v="0"/>
    <x v="1"/>
    <n v="1.0423"/>
    <n v="56.4"/>
    <n v="58.785719999999998"/>
    <n v="5.8799999999999998E-2"/>
    <x v="1"/>
  </r>
  <r>
    <x v="417"/>
    <x v="0"/>
    <x v="0"/>
    <n v="0.76970000000000005"/>
    <n v="60.47"/>
    <n v="46.543759000000001"/>
    <n v="6.0470000000000003E-2"/>
    <x v="0"/>
  </r>
  <r>
    <x v="418"/>
    <x v="0"/>
    <x v="0"/>
    <n v="0.76970000000000005"/>
    <n v="181.75"/>
    <n v="139.89297500000001"/>
    <n v="0.18174999999999999"/>
    <x v="0"/>
  </r>
  <r>
    <x v="419"/>
    <x v="0"/>
    <x v="0"/>
    <n v="0.76970000000000005"/>
    <n v="74.3"/>
    <n v="57.18871"/>
    <n v="7.4300000000000005E-2"/>
    <x v="0"/>
  </r>
  <r>
    <x v="420"/>
    <x v="0"/>
    <x v="0"/>
    <n v="0.76970000000000005"/>
    <n v="613"/>
    <n v="471.8261"/>
    <n v="0.61299999999999999"/>
    <x v="0"/>
  </r>
  <r>
    <x v="421"/>
    <x v="0"/>
    <x v="0"/>
    <n v="0.76880000000000004"/>
    <n v="433.42"/>
    <n v="333.21329600000001"/>
    <n v="0.43342000000000003"/>
    <x v="0"/>
  </r>
  <r>
    <x v="422"/>
    <x v="0"/>
    <x v="0"/>
    <n v="0.77210000000000001"/>
    <n v="206.78"/>
    <n v="159.65483800000001"/>
    <n v="0.20677999999999999"/>
    <x v="0"/>
  </r>
  <r>
    <x v="423"/>
    <x v="0"/>
    <x v="0"/>
    <n v="0.77210000000000001"/>
    <n v="370.46"/>
    <n v="286.03216600000002"/>
    <n v="0.37046000000000001"/>
    <x v="0"/>
  </r>
  <r>
    <x v="424"/>
    <x v="9"/>
    <x v="1"/>
    <n v="4.99"/>
    <n v="60.53"/>
    <n v="302.04469999999998"/>
    <n v="0.30199999999999999"/>
    <x v="1"/>
  </r>
  <r>
    <x v="425"/>
    <x v="9"/>
    <x v="1"/>
    <n v="5.3"/>
    <n v="4.53"/>
    <n v="24.009"/>
    <n v="2.4E-2"/>
    <x v="1"/>
  </r>
  <r>
    <x v="426"/>
    <x v="9"/>
    <x v="1"/>
    <n v="5.6897000000000002"/>
    <n v="13.12"/>
    <n v="74.648864000000003"/>
    <n v="7.46E-2"/>
    <x v="1"/>
  </r>
  <r>
    <x v="427"/>
    <x v="9"/>
    <x v="1"/>
    <n v="5.6897000000000002"/>
    <n v="16.98"/>
    <n v="96.611106000000007"/>
    <n v="9.6600000000000005E-2"/>
    <x v="1"/>
  </r>
  <r>
    <x v="427"/>
    <x v="9"/>
    <x v="1"/>
    <n v="5.6897000000000002"/>
    <n v="16.920000000000002"/>
    <n v="96.269723999999997"/>
    <n v="9.6299999999999997E-2"/>
    <x v="1"/>
  </r>
  <r>
    <x v="427"/>
    <x v="9"/>
    <x v="1"/>
    <n v="5.6897000000000002"/>
    <n v="16.61"/>
    <n v="94.505916999999997"/>
    <n v="9.4500000000000001E-2"/>
    <x v="1"/>
  </r>
  <r>
    <x v="427"/>
    <x v="9"/>
    <x v="1"/>
    <n v="5.6897000000000002"/>
    <n v="15.77"/>
    <n v="89.726568999999998"/>
    <n v="8.9700000000000002E-2"/>
    <x v="1"/>
  </r>
  <r>
    <x v="428"/>
    <x v="9"/>
    <x v="1"/>
    <n v="5.6897000000000002"/>
    <n v="7.96"/>
    <n v="45.290011999999997"/>
    <n v="4.53E-2"/>
    <x v="1"/>
  </r>
  <r>
    <x v="429"/>
    <x v="9"/>
    <x v="1"/>
    <n v="5.6897000000000002"/>
    <n v="15.91"/>
    <n v="90.523127000000002"/>
    <n v="9.0499999999999997E-2"/>
    <x v="1"/>
  </r>
  <r>
    <x v="430"/>
    <x v="9"/>
    <x v="1"/>
    <n v="5.6897000000000002"/>
    <n v="17.579999999999998"/>
    <n v="100.02492599999999"/>
    <n v="0.1"/>
    <x v="1"/>
  </r>
  <r>
    <x v="431"/>
    <x v="9"/>
    <x v="1"/>
    <n v="5.6897000000000002"/>
    <n v="84.74"/>
    <n v="482.14517799999999"/>
    <n v="0.4820999999999999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6" firstHeaderRow="1" firstDataRow="1" firstDataCol="1"/>
  <pivotFields count="8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dataField="1" showAll="0">
      <items count="602">
        <item x="265"/>
        <item x="134"/>
        <item x="138"/>
        <item x="567"/>
        <item x="521"/>
        <item x="3"/>
        <item x="290"/>
        <item x="525"/>
        <item x="2"/>
        <item x="268"/>
        <item x="78"/>
        <item x="370"/>
        <item x="335"/>
        <item x="146"/>
        <item x="376"/>
        <item x="186"/>
        <item x="532"/>
        <item x="523"/>
        <item x="216"/>
        <item x="190"/>
        <item x="120"/>
        <item x="454"/>
        <item x="4"/>
        <item x="50"/>
        <item x="474"/>
        <item x="473"/>
        <item x="471"/>
        <item x="116"/>
        <item x="126"/>
        <item x="570"/>
        <item x="52"/>
        <item x="71"/>
        <item x="72"/>
        <item x="541"/>
        <item x="231"/>
        <item x="17"/>
        <item x="31"/>
        <item x="254"/>
        <item x="293"/>
        <item x="415"/>
        <item x="114"/>
        <item x="464"/>
        <item x="463"/>
        <item x="535"/>
        <item x="9"/>
        <item x="88"/>
        <item x="431"/>
        <item x="452"/>
        <item x="215"/>
        <item x="129"/>
        <item x="518"/>
        <item x="188"/>
        <item x="163"/>
        <item x="197"/>
        <item x="8"/>
        <item x="508"/>
        <item x="59"/>
        <item x="246"/>
        <item x="421"/>
        <item x="309"/>
        <item x="64"/>
        <item x="289"/>
        <item x="414"/>
        <item x="273"/>
        <item x="220"/>
        <item x="422"/>
        <item x="212"/>
        <item x="555"/>
        <item x="442"/>
        <item x="446"/>
        <item x="242"/>
        <item x="469"/>
        <item x="490"/>
        <item x="183"/>
        <item x="164"/>
        <item x="69"/>
        <item x="444"/>
        <item x="538"/>
        <item x="447"/>
        <item x="448"/>
        <item x="449"/>
        <item x="68"/>
        <item x="36"/>
        <item x="497"/>
        <item x="70"/>
        <item x="537"/>
        <item x="73"/>
        <item x="79"/>
        <item x="7"/>
        <item x="172"/>
        <item x="574"/>
        <item x="214"/>
        <item x="239"/>
        <item x="135"/>
        <item x="136"/>
        <item x="592"/>
        <item x="34"/>
        <item x="81"/>
        <item x="326"/>
        <item x="233"/>
        <item x="468"/>
        <item x="5"/>
        <item x="245"/>
        <item x="195"/>
        <item x="196"/>
        <item x="148"/>
        <item x="322"/>
        <item x="97"/>
        <item x="137"/>
        <item x="145"/>
        <item x="228"/>
        <item x="234"/>
        <item x="222"/>
        <item x="223"/>
        <item x="232"/>
        <item x="38"/>
        <item x="91"/>
        <item x="466"/>
        <item x="460"/>
        <item x="459"/>
        <item x="458"/>
        <item x="526"/>
        <item x="363"/>
        <item x="249"/>
        <item x="6"/>
        <item x="351"/>
        <item x="208"/>
        <item x="329"/>
        <item x="139"/>
        <item x="25"/>
        <item x="121"/>
        <item x="224"/>
        <item x="440"/>
        <item x="181"/>
        <item x="596"/>
        <item x="598"/>
        <item x="244"/>
        <item x="456"/>
        <item x="353"/>
        <item x="315"/>
        <item x="433"/>
        <item x="572"/>
        <item x="11"/>
        <item x="307"/>
        <item x="152"/>
        <item x="595"/>
        <item x="594"/>
        <item x="593"/>
        <item x="495"/>
        <item x="185"/>
        <item x="349"/>
        <item x="338"/>
        <item x="39"/>
        <item x="503"/>
        <item x="165"/>
        <item x="241"/>
        <item x="498"/>
        <item x="599"/>
        <item x="55"/>
        <item x="154"/>
        <item x="441"/>
        <item x="35"/>
        <item x="255"/>
        <item x="257"/>
        <item x="19"/>
        <item x="176"/>
        <item x="101"/>
        <item x="102"/>
        <item x="287"/>
        <item x="373"/>
        <item x="131"/>
        <item x="278"/>
        <item x="393"/>
        <item x="424"/>
        <item x="584"/>
        <item x="274"/>
        <item x="158"/>
        <item x="275"/>
        <item x="317"/>
        <item x="409"/>
        <item x="202"/>
        <item x="159"/>
        <item x="203"/>
        <item x="61"/>
        <item x="66"/>
        <item x="93"/>
        <item x="549"/>
        <item x="571"/>
        <item x="489"/>
        <item x="83"/>
        <item x="346"/>
        <item x="402"/>
        <item x="328"/>
        <item x="166"/>
        <item x="23"/>
        <item x="54"/>
        <item x="501"/>
        <item x="333"/>
        <item x="536"/>
        <item x="124"/>
        <item x="496"/>
        <item x="360"/>
        <item x="219"/>
        <item x="588"/>
        <item x="314"/>
        <item x="156"/>
        <item x="284"/>
        <item x="263"/>
        <item x="281"/>
        <item x="282"/>
        <item x="341"/>
        <item x="356"/>
        <item x="292"/>
        <item x="340"/>
        <item x="288"/>
        <item x="432"/>
        <item x="488"/>
        <item x="358"/>
        <item x="0"/>
        <item x="316"/>
        <item x="143"/>
        <item x="227"/>
        <item x="362"/>
        <item x="133"/>
        <item x="221"/>
        <item x="128"/>
        <item x="506"/>
        <item x="546"/>
        <item x="162"/>
        <item x="544"/>
        <item x="174"/>
        <item x="261"/>
        <item x="80"/>
        <item x="408"/>
        <item x="487"/>
        <item x="342"/>
        <item x="345"/>
        <item x="318"/>
        <item x="303"/>
        <item x="10"/>
        <item x="382"/>
        <item x="251"/>
        <item x="256"/>
        <item x="16"/>
        <item x="368"/>
        <item x="524"/>
        <item x="238"/>
        <item x="272"/>
        <item x="467"/>
        <item x="325"/>
        <item x="77"/>
        <item x="367"/>
        <item x="22"/>
        <item x="173"/>
        <item x="343"/>
        <item x="308"/>
        <item x="262"/>
        <item x="86"/>
        <item x="566"/>
        <item x="179"/>
        <item x="90"/>
        <item x="167"/>
        <item x="252"/>
        <item x="416"/>
        <item x="207"/>
        <item x="438"/>
        <item x="377"/>
        <item x="378"/>
        <item x="12"/>
        <item x="150"/>
        <item x="170"/>
        <item x="476"/>
        <item x="531"/>
        <item x="529"/>
        <item x="445"/>
        <item x="513"/>
        <item x="397"/>
        <item x="486"/>
        <item x="514"/>
        <item x="400"/>
        <item x="379"/>
        <item x="89"/>
        <item x="361"/>
        <item x="82"/>
        <item x="321"/>
        <item x="115"/>
        <item x="21"/>
        <item x="403"/>
        <item x="198"/>
        <item x="420"/>
        <item x="404"/>
        <item x="151"/>
        <item x="112"/>
        <item x="105"/>
        <item x="211"/>
        <item x="141"/>
        <item x="18"/>
        <item x="65"/>
        <item x="372"/>
        <item x="406"/>
        <item x="184"/>
        <item x="395"/>
        <item x="99"/>
        <item x="108"/>
        <item x="509"/>
        <item x="559"/>
        <item x="302"/>
        <item x="113"/>
        <item x="580"/>
        <item x="548"/>
        <item x="226"/>
        <item x="520"/>
        <item x="62"/>
        <item x="106"/>
        <item x="26"/>
        <item x="76"/>
        <item x="27"/>
        <item x="28"/>
        <item x="470"/>
        <item x="276"/>
        <item x="455"/>
        <item x="103"/>
        <item x="300"/>
        <item x="153"/>
        <item x="286"/>
        <item x="399"/>
        <item x="297"/>
        <item x="243"/>
        <item x="589"/>
        <item x="123"/>
        <item x="380"/>
        <item x="47"/>
        <item x="157"/>
        <item x="264"/>
        <item x="551"/>
        <item x="230"/>
        <item x="250"/>
        <item x="118"/>
        <item x="285"/>
        <item x="453"/>
        <item x="392"/>
        <item x="483"/>
        <item x="344"/>
        <item x="428"/>
        <item x="15"/>
        <item x="291"/>
        <item x="591"/>
        <item x="504"/>
        <item x="147"/>
        <item x="189"/>
        <item x="556"/>
        <item x="516"/>
        <item x="182"/>
        <item x="298"/>
        <item x="383"/>
        <item x="49"/>
        <item x="171"/>
        <item x="169"/>
        <item x="193"/>
        <item x="140"/>
        <item x="180"/>
        <item x="94"/>
        <item x="109"/>
        <item x="283"/>
        <item x="168"/>
        <item x="568"/>
        <item x="515"/>
        <item x="117"/>
        <item x="451"/>
        <item x="554"/>
        <item x="280"/>
        <item x="1"/>
        <item x="104"/>
        <item x="305"/>
        <item x="505"/>
        <item x="511"/>
        <item x="510"/>
        <item x="306"/>
        <item x="58"/>
        <item x="327"/>
        <item x="443"/>
        <item x="235"/>
        <item x="29"/>
        <item x="110"/>
        <item x="319"/>
        <item x="320"/>
        <item x="30"/>
        <item x="389"/>
        <item x="385"/>
        <item x="569"/>
        <item x="407"/>
        <item x="472"/>
        <item x="396"/>
        <item x="217"/>
        <item x="111"/>
        <item x="587"/>
        <item x="95"/>
        <item x="258"/>
        <item x="323"/>
        <item x="236"/>
        <item x="391"/>
        <item x="206"/>
        <item x="84"/>
        <item x="178"/>
        <item x="563"/>
        <item x="553"/>
        <item x="530"/>
        <item x="550"/>
        <item x="547"/>
        <item x="266"/>
        <item x="578"/>
        <item x="336"/>
        <item x="267"/>
        <item x="296"/>
        <item x="527"/>
        <item x="479"/>
        <item x="161"/>
        <item x="405"/>
        <item x="410"/>
        <item x="579"/>
        <item x="576"/>
        <item x="450"/>
        <item x="107"/>
        <item x="337"/>
        <item x="375"/>
        <item x="204"/>
        <item x="545"/>
        <item x="561"/>
        <item x="394"/>
        <item x="144"/>
        <item x="324"/>
        <item x="352"/>
        <item x="481"/>
        <item x="564"/>
        <item x="485"/>
        <item x="477"/>
        <item x="371"/>
        <item x="413"/>
        <item x="237"/>
        <item x="359"/>
        <item x="48"/>
        <item x="384"/>
        <item x="271"/>
        <item x="301"/>
        <item x="366"/>
        <item x="494"/>
        <item x="560"/>
        <item x="354"/>
        <item x="355"/>
        <item x="304"/>
        <item x="475"/>
        <item x="201"/>
        <item x="388"/>
        <item x="269"/>
        <item x="512"/>
        <item x="270"/>
        <item x="75"/>
        <item x="260"/>
        <item x="125"/>
        <item x="565"/>
        <item x="192"/>
        <item x="369"/>
        <item x="199"/>
        <item x="177"/>
        <item x="44"/>
        <item x="40"/>
        <item x="582"/>
        <item x="41"/>
        <item x="386"/>
        <item x="57"/>
        <item x="33"/>
        <item x="557"/>
        <item x="155"/>
        <item x="277"/>
        <item x="465"/>
        <item x="24"/>
        <item x="499"/>
        <item x="484"/>
        <item x="482"/>
        <item x="480"/>
        <item x="478"/>
        <item x="87"/>
        <item x="461"/>
        <item x="583"/>
        <item x="590"/>
        <item x="381"/>
        <item x="390"/>
        <item x="247"/>
        <item x="32"/>
        <item x="586"/>
        <item x="175"/>
        <item x="127"/>
        <item x="411"/>
        <item x="419"/>
        <item x="534"/>
        <item x="491"/>
        <item x="205"/>
        <item x="51"/>
        <item x="347"/>
        <item x="42"/>
        <item x="412"/>
        <item x="330"/>
        <item x="332"/>
        <item x="334"/>
        <item x="63"/>
        <item x="67"/>
        <item x="92"/>
        <item x="142"/>
        <item x="558"/>
        <item x="552"/>
        <item x="37"/>
        <item x="43"/>
        <item x="98"/>
        <item x="210"/>
        <item x="240"/>
        <item x="533"/>
        <item x="418"/>
        <item x="200"/>
        <item x="187"/>
        <item x="259"/>
        <item x="581"/>
        <item x="401"/>
        <item x="339"/>
        <item x="364"/>
        <item x="365"/>
        <item x="191"/>
        <item x="229"/>
        <item x="493"/>
        <item x="357"/>
        <item x="45"/>
        <item x="56"/>
        <item x="218"/>
        <item x="85"/>
        <item x="427"/>
        <item x="426"/>
        <item x="425"/>
        <item x="132"/>
        <item x="253"/>
        <item x="74"/>
        <item x="462"/>
        <item x="295"/>
        <item x="597"/>
        <item x="577"/>
        <item x="429"/>
        <item x="492"/>
        <item x="542"/>
        <item x="543"/>
        <item x="100"/>
        <item x="430"/>
        <item x="96"/>
        <item x="209"/>
        <item x="130"/>
        <item x="585"/>
        <item x="122"/>
        <item x="225"/>
        <item x="149"/>
        <item x="417"/>
        <item x="575"/>
        <item x="374"/>
        <item x="500"/>
        <item x="517"/>
        <item x="507"/>
        <item x="53"/>
        <item x="311"/>
        <item x="312"/>
        <item x="119"/>
        <item x="348"/>
        <item x="350"/>
        <item x="313"/>
        <item x="310"/>
        <item x="528"/>
        <item x="573"/>
        <item x="502"/>
        <item x="299"/>
        <item x="398"/>
        <item x="248"/>
        <item x="387"/>
        <item x="600"/>
        <item x="423"/>
        <item x="13"/>
        <item x="439"/>
        <item x="540"/>
        <item x="294"/>
        <item x="457"/>
        <item x="437"/>
        <item x="279"/>
        <item x="562"/>
        <item x="331"/>
        <item x="436"/>
        <item x="435"/>
        <item x="434"/>
        <item x="519"/>
        <item x="46"/>
        <item x="14"/>
        <item x="160"/>
        <item x="522"/>
        <item x="213"/>
        <item x="539"/>
        <item x="60"/>
        <item x="20"/>
        <item x="194"/>
        <item t="default"/>
      </items>
    </pivotField>
    <pivotField showAll="0">
      <items count="617">
        <item x="136"/>
        <item x="140"/>
        <item x="270"/>
        <item x="582"/>
        <item x="510"/>
        <item x="242"/>
        <item x="514"/>
        <item x="389"/>
        <item x="208"/>
        <item x="203"/>
        <item x="614"/>
        <item x="57"/>
        <item x="346"/>
        <item x="67"/>
        <item x="537"/>
        <item x="430"/>
        <item x="423"/>
        <item x="368"/>
        <item x="179"/>
        <item x="12"/>
        <item x="334"/>
        <item x="429"/>
        <item x="553"/>
        <item x="583"/>
        <item x="85"/>
        <item x="98"/>
        <item x="293"/>
        <item x="545"/>
        <item x="264"/>
        <item x="489"/>
        <item x="348"/>
        <item x="351"/>
        <item x="527"/>
        <item x="578"/>
        <item x="320"/>
        <item x="46"/>
        <item x="74"/>
        <item x="584"/>
        <item x="533"/>
        <item x="191"/>
        <item x="205"/>
        <item x="252"/>
        <item x="26"/>
        <item x="27"/>
        <item x="374"/>
        <item x="195"/>
        <item x="144"/>
        <item x="125"/>
        <item x="204"/>
        <item x="56"/>
        <item x="432"/>
        <item x="544"/>
        <item x="349"/>
        <item x="404"/>
        <item x="466"/>
        <item x="580"/>
        <item x="373"/>
        <item x="406"/>
        <item x="322"/>
        <item x="100"/>
        <item x="555"/>
        <item x="428"/>
        <item x="92"/>
        <item x="258"/>
        <item x="409"/>
        <item x="285"/>
        <item x="151"/>
        <item x="245"/>
        <item x="548"/>
        <item x="522"/>
        <item x="579"/>
        <item x="457"/>
        <item x="542"/>
        <item x="3"/>
        <item x="127"/>
        <item x="15"/>
        <item x="324"/>
        <item x="234"/>
        <item x="367"/>
        <item x="2"/>
        <item x="440"/>
        <item x="384"/>
        <item x="385"/>
        <item x="386"/>
        <item x="468"/>
        <item x="49"/>
        <item x="569"/>
        <item x="53"/>
        <item x="209"/>
        <item x="133"/>
        <item x="483"/>
        <item x="552"/>
        <item x="599"/>
        <item x="331"/>
        <item x="509"/>
        <item x="526"/>
        <item x="309"/>
        <item x="551"/>
        <item x="465"/>
        <item x="215"/>
        <item x="96"/>
        <item x="400"/>
        <item x="529"/>
        <item x="223"/>
        <item x="455"/>
        <item x="314"/>
        <item x="378"/>
        <item x="496"/>
        <item x="130"/>
        <item x="408"/>
        <item x="31"/>
        <item x="528"/>
        <item x="28"/>
        <item x="30"/>
        <item x="463"/>
        <item x="503"/>
        <item x="29"/>
        <item x="48"/>
        <item x="60"/>
        <item x="253"/>
        <item x="303"/>
        <item x="603"/>
        <item x="327"/>
        <item x="24"/>
        <item x="418"/>
        <item x="419"/>
        <item x="230"/>
        <item x="122"/>
        <item x="164"/>
        <item x="78"/>
        <item x="431"/>
        <item x="214"/>
        <item x="52"/>
        <item x="518"/>
        <item x="524"/>
        <item x="523"/>
        <item x="398"/>
        <item x="485"/>
        <item x="396"/>
        <item x="304"/>
        <item x="387"/>
        <item x="350"/>
        <item x="148"/>
        <item x="462"/>
        <item x="390"/>
        <item x="36"/>
        <item x="119"/>
        <item x="405"/>
        <item x="543"/>
        <item x="198"/>
        <item x="540"/>
        <item x="34"/>
        <item x="392"/>
        <item x="492"/>
        <item x="190"/>
        <item x="517"/>
        <item x="511"/>
        <item x="297"/>
        <item x="194"/>
        <item x="403"/>
        <item x="277"/>
        <item x="64"/>
        <item x="576"/>
        <item x="426"/>
        <item x="556"/>
        <item x="278"/>
        <item x="69"/>
        <item x="259"/>
        <item x="38"/>
        <item x="494"/>
        <item x="498"/>
        <item x="302"/>
        <item x="308"/>
        <item x="490"/>
        <item x="557"/>
        <item x="167"/>
        <item x="68"/>
        <item x="425"/>
        <item x="79"/>
        <item x="185"/>
        <item x="192"/>
        <item x="72"/>
        <item x="488"/>
        <item x="59"/>
        <item x="508"/>
        <item x="81"/>
        <item x="590"/>
        <item x="70"/>
        <item x="71"/>
        <item x="73"/>
        <item x="525"/>
        <item x="395"/>
        <item x="88"/>
        <item x="201"/>
        <item x="176"/>
        <item x="306"/>
        <item x="478"/>
        <item x="218"/>
        <item x="168"/>
        <item x="474"/>
        <item x="187"/>
        <item x="342"/>
        <item x="588"/>
        <item x="391"/>
        <item x="236"/>
        <item x="382"/>
        <item x="550"/>
        <item x="251"/>
        <item x="365"/>
        <item x="97"/>
        <item x="358"/>
        <item x="549"/>
        <item x="397"/>
        <item x="114"/>
        <item x="379"/>
        <item x="150"/>
        <item x="343"/>
        <item x="291"/>
        <item x="292"/>
        <item x="361"/>
        <item x="120"/>
        <item x="377"/>
        <item x="333"/>
        <item x="372"/>
        <item x="497"/>
        <item x="495"/>
        <item x="493"/>
        <item x="491"/>
        <item x="39"/>
        <item x="326"/>
        <item x="360"/>
        <item x="147"/>
        <item x="563"/>
        <item x="126"/>
        <item x="439"/>
        <item x="438"/>
        <item x="437"/>
        <item x="116"/>
        <item x="325"/>
        <item x="312"/>
        <item x="200"/>
        <item x="35"/>
        <item x="199"/>
        <item x="393"/>
        <item x="329"/>
        <item x="247"/>
        <item x="375"/>
        <item x="221"/>
        <item x="311"/>
        <item x="441"/>
        <item x="606"/>
        <item x="502"/>
        <item x="137"/>
        <item x="138"/>
        <item x="139"/>
        <item x="129"/>
        <item x="442"/>
        <item x="475"/>
        <item x="250"/>
        <item x="4"/>
        <item x="244"/>
        <item x="225"/>
        <item x="9"/>
        <item x="269"/>
        <item x="238"/>
        <item x="220"/>
        <item x="20"/>
        <item x="330"/>
        <item x="154"/>
        <item x="239"/>
        <item x="410"/>
        <item x="217"/>
        <item x="8"/>
        <item x="141"/>
        <item x="388"/>
        <item x="158"/>
        <item x="254"/>
        <item x="558"/>
        <item x="91"/>
        <item x="237"/>
        <item x="501"/>
        <item x="560"/>
        <item x="353"/>
        <item x="530"/>
        <item x="585"/>
        <item x="451"/>
        <item x="233"/>
        <item x="604"/>
        <item x="189"/>
        <item x="219"/>
        <item x="101"/>
        <item x="249"/>
        <item x="169"/>
        <item x="500"/>
        <item x="520"/>
        <item x="7"/>
        <item x="420"/>
        <item x="370"/>
        <item x="336"/>
        <item x="338"/>
        <item x="227"/>
        <item x="13"/>
        <item x="340"/>
        <item x="83"/>
        <item x="290"/>
        <item x="371"/>
        <item x="55"/>
        <item x="66"/>
        <item x="363"/>
        <item x="301"/>
        <item x="260"/>
        <item x="402"/>
        <item x="61"/>
        <item x="307"/>
        <item x="279"/>
        <item x="102"/>
        <item x="228"/>
        <item x="310"/>
        <item x="449"/>
        <item x="345"/>
        <item x="287"/>
        <item x="288"/>
        <item x="605"/>
        <item x="280"/>
        <item x="0"/>
        <item x="532"/>
        <item x="262"/>
        <item x="284"/>
        <item x="180"/>
        <item x="448"/>
        <item x="447"/>
        <item x="446"/>
        <item x="5"/>
        <item x="541"/>
        <item x="162"/>
        <item x="515"/>
        <item x="157"/>
        <item x="229"/>
        <item x="163"/>
        <item x="121"/>
        <item x="14"/>
        <item x="470"/>
        <item x="435"/>
        <item x="271"/>
        <item x="213"/>
        <item x="272"/>
        <item x="246"/>
        <item x="160"/>
        <item x="602"/>
        <item x="170"/>
        <item x="411"/>
        <item x="407"/>
        <item x="6"/>
        <item x="589"/>
        <item x="381"/>
        <item x="394"/>
        <item x="305"/>
        <item x="54"/>
        <item x="595"/>
        <item x="50"/>
        <item x="132"/>
        <item x="300"/>
        <item x="354"/>
        <item x="356"/>
        <item x="276"/>
        <item x="499"/>
        <item x="80"/>
        <item x="93"/>
        <item x="535"/>
        <item x="399"/>
        <item x="274"/>
        <item x="573"/>
        <item x="275"/>
        <item x="531"/>
        <item x="268"/>
        <item x="467"/>
        <item x="443"/>
        <item x="166"/>
        <item x="17"/>
        <item x="178"/>
        <item x="477"/>
        <item x="534"/>
        <item x="476"/>
        <item x="562"/>
        <item x="536"/>
        <item x="25"/>
        <item x="206"/>
        <item x="587"/>
        <item x="207"/>
        <item x="266"/>
        <item x="487"/>
        <item x="486"/>
        <item x="484"/>
        <item x="145"/>
        <item x="538"/>
        <item x="464"/>
        <item x="77"/>
        <item x="317"/>
        <item x="318"/>
        <item x="337"/>
        <item x="417"/>
        <item x="296"/>
        <item x="458"/>
        <item x="454"/>
        <item x="319"/>
        <item x="316"/>
        <item x="456"/>
        <item x="124"/>
        <item x="459"/>
        <item x="460"/>
        <item x="461"/>
        <item x="86"/>
        <item x="224"/>
        <item x="256"/>
        <item x="565"/>
        <item x="433"/>
        <item x="521"/>
        <item x="612"/>
        <item x="434"/>
        <item x="261"/>
        <item x="570"/>
        <item x="47"/>
        <item x="135"/>
        <item x="376"/>
        <item x="177"/>
        <item x="598"/>
        <item x="19"/>
        <item x="383"/>
        <item x="299"/>
        <item x="593"/>
        <item x="482"/>
        <item x="601"/>
        <item x="82"/>
        <item x="481"/>
        <item x="341"/>
        <item x="427"/>
        <item x="615"/>
        <item x="295"/>
        <item x="568"/>
        <item x="171"/>
        <item x="267"/>
        <item x="452"/>
        <item x="232"/>
        <item x="226"/>
        <item x="594"/>
        <item x="281"/>
        <item x="591"/>
        <item x="128"/>
        <item x="479"/>
        <item x="243"/>
        <item x="183"/>
        <item x="152"/>
        <item x="586"/>
        <item x="174"/>
        <item x="473"/>
        <item x="472"/>
        <item x="471"/>
        <item x="257"/>
        <item x="65"/>
        <item x="445"/>
        <item x="153"/>
        <item x="112"/>
        <item x="105"/>
        <item x="11"/>
        <item x="567"/>
        <item x="564"/>
        <item x="561"/>
        <item x="539"/>
        <item x="23"/>
        <item x="412"/>
        <item x="413"/>
        <item x="62"/>
        <item x="90"/>
        <item x="1"/>
        <item x="99"/>
        <item x="575"/>
        <item x="202"/>
        <item x="108"/>
        <item x="289"/>
        <item x="415"/>
        <item x="600"/>
        <item x="113"/>
        <item x="76"/>
        <item x="286"/>
        <item x="469"/>
        <item x="188"/>
        <item x="559"/>
        <item x="597"/>
        <item x="89"/>
        <item x="155"/>
        <item x="106"/>
        <item x="574"/>
        <item x="161"/>
        <item x="282"/>
        <item x="143"/>
        <item x="134"/>
        <item x="255"/>
        <item x="436"/>
        <item x="131"/>
        <item x="103"/>
        <item x="453"/>
        <item x="581"/>
        <item x="115"/>
        <item x="315"/>
        <item x="512"/>
        <item x="156"/>
        <item x="212"/>
        <item x="369"/>
        <item x="507"/>
        <item x="571"/>
        <item x="516"/>
        <item x="210"/>
        <item x="357"/>
        <item x="401"/>
        <item x="149"/>
        <item x="359"/>
        <item x="546"/>
        <item x="84"/>
        <item x="109"/>
        <item x="596"/>
        <item x="175"/>
        <item x="173"/>
        <item x="193"/>
        <item x="547"/>
        <item x="335"/>
        <item x="186"/>
        <item x="197"/>
        <item x="104"/>
        <item x="22"/>
        <item x="332"/>
        <item x="172"/>
        <item x="328"/>
        <item x="248"/>
        <item x="110"/>
        <item x="216"/>
        <item x="273"/>
        <item x="572"/>
        <item x="184"/>
        <item x="592"/>
        <item x="111"/>
        <item x="58"/>
        <item x="607"/>
        <item x="231"/>
        <item x="142"/>
        <item x="416"/>
        <item x="566"/>
        <item x="355"/>
        <item x="444"/>
        <item x="235"/>
        <item x="44"/>
        <item x="40"/>
        <item x="421"/>
        <item x="263"/>
        <item x="504"/>
        <item x="41"/>
        <item x="344"/>
        <item x="33"/>
        <item x="94"/>
        <item x="182"/>
        <item x="513"/>
        <item x="380"/>
        <item x="424"/>
        <item x="123"/>
        <item x="165"/>
        <item x="240"/>
        <item x="107"/>
        <item x="414"/>
        <item x="321"/>
        <item x="21"/>
        <item x="506"/>
        <item x="118"/>
        <item x="32"/>
        <item x="95"/>
        <item x="10"/>
        <item x="75"/>
        <item x="42"/>
        <item x="18"/>
        <item x="241"/>
        <item x="313"/>
        <item x="37"/>
        <item x="505"/>
        <item x="43"/>
        <item x="117"/>
        <item x="352"/>
        <item x="366"/>
        <item x="611"/>
        <item x="519"/>
        <item x="613"/>
        <item x="146"/>
        <item x="294"/>
        <item x="16"/>
        <item x="298"/>
        <item x="159"/>
        <item x="45"/>
        <item x="51"/>
        <item x="610"/>
        <item x="196"/>
        <item x="480"/>
        <item x="87"/>
        <item x="339"/>
        <item x="265"/>
        <item x="609"/>
        <item x="608"/>
        <item x="554"/>
        <item x="211"/>
        <item x="362"/>
        <item x="283"/>
        <item x="347"/>
        <item x="450"/>
        <item x="222"/>
        <item x="422"/>
        <item x="323"/>
        <item x="181"/>
        <item x="364"/>
        <item x="577"/>
        <item x="63"/>
        <item t="default"/>
      </items>
    </pivotField>
    <pivotField showAll="0">
      <items count="590">
        <item x="134"/>
        <item x="138"/>
        <item x="263"/>
        <item x="557"/>
        <item x="522"/>
        <item x="520"/>
        <item x="437"/>
        <item x="504"/>
        <item x="512"/>
        <item x="294"/>
        <item x="3"/>
        <item x="236"/>
        <item x="492"/>
        <item x="468"/>
        <item x="339"/>
        <item x="126"/>
        <item x="488"/>
        <item x="31"/>
        <item x="182"/>
        <item x="24"/>
        <item x="404"/>
        <item x="340"/>
        <item x="495"/>
        <item x="490"/>
        <item x="290"/>
        <item x="271"/>
        <item x="69"/>
        <item x="145"/>
        <item x="540"/>
        <item x="125"/>
        <item x="581"/>
        <item x="454"/>
        <item x="377"/>
        <item x="9"/>
        <item x="8"/>
        <item x="537"/>
        <item x="343"/>
        <item x="412"/>
        <item x="395"/>
        <item x="277"/>
        <item x="177"/>
        <item x="223"/>
        <item x="160"/>
        <item x="120"/>
        <item x="14"/>
        <item x="6"/>
        <item x="462"/>
        <item x="478"/>
        <item x="296"/>
        <item x="249"/>
        <item x="475"/>
        <item x="163"/>
        <item x="516"/>
        <item x="502"/>
        <item x="501"/>
        <item x="403"/>
        <item x="464"/>
        <item x="289"/>
        <item x="219"/>
        <item x="587"/>
        <item x="418"/>
        <item x="521"/>
        <item x="295"/>
        <item x="518"/>
        <item x="471"/>
        <item x="331"/>
        <item x="442"/>
        <item x="204"/>
        <item x="550"/>
        <item x="473"/>
        <item x="553"/>
        <item x="477"/>
        <item x="458"/>
        <item x="237"/>
        <item x="469"/>
        <item x="549"/>
        <item x="503"/>
        <item x="543"/>
        <item x="555"/>
        <item x="538"/>
        <item x="199"/>
        <item x="554"/>
        <item x="536"/>
        <item x="572"/>
        <item x="275"/>
        <item x="476"/>
        <item x="474"/>
        <item x="472"/>
        <item x="470"/>
        <item x="573"/>
        <item x="114"/>
        <item x="407"/>
        <item x="415"/>
        <item x="491"/>
        <item x="408"/>
        <item x="207"/>
        <item x="486"/>
        <item x="414"/>
        <item x="257"/>
        <item x="396"/>
        <item x="571"/>
        <item x="423"/>
        <item x="422"/>
        <item x="421"/>
        <item x="181"/>
        <item x="567"/>
        <item x="575"/>
        <item x="582"/>
        <item x="402"/>
        <item x="413"/>
        <item x="542"/>
        <item x="345"/>
        <item x="44"/>
        <item x="40"/>
        <item x="41"/>
        <item x="33"/>
        <item x="369"/>
        <item x="519"/>
        <item x="400"/>
        <item x="485"/>
        <item x="298"/>
        <item x="393"/>
        <item x="32"/>
        <item x="42"/>
        <item x="531"/>
        <item x="37"/>
        <item x="484"/>
        <item x="43"/>
        <item x="449"/>
        <item x="342"/>
        <item x="586"/>
        <item x="497"/>
        <item x="291"/>
        <item x="431"/>
        <item x="430"/>
        <item x="429"/>
        <item x="510"/>
        <item x="45"/>
        <item x="51"/>
        <item x="585"/>
        <item x="459"/>
        <item x="330"/>
        <item x="530"/>
        <item x="584"/>
        <item x="583"/>
        <item x="337"/>
        <item x="2"/>
        <item x="57"/>
        <item x="336"/>
        <item x="446"/>
        <item x="50"/>
        <item x="466"/>
        <item x="465"/>
        <item x="463"/>
        <item x="558"/>
        <item x="532"/>
        <item x="338"/>
        <item x="341"/>
        <item x="253"/>
        <item x="505"/>
        <item x="526"/>
        <item x="559"/>
        <item x="509"/>
        <item x="124"/>
        <item x="307"/>
        <item x="200"/>
        <item x="545"/>
        <item x="392"/>
        <item x="435"/>
        <item x="438"/>
        <item x="461"/>
        <item x="529"/>
        <item x="439"/>
        <item x="440"/>
        <item x="441"/>
        <item x="149"/>
        <item x="528"/>
        <item x="173"/>
        <item x="424"/>
        <item x="373"/>
        <item x="374"/>
        <item x="452"/>
        <item x="451"/>
        <item x="450"/>
        <item x="210"/>
        <item x="517"/>
        <item x="218"/>
        <item x="506"/>
        <item x="349"/>
        <item x="482"/>
        <item x="313"/>
        <item x="428"/>
        <item x="60"/>
        <item x="224"/>
        <item x="121"/>
        <item x="161"/>
        <item x="496"/>
        <item x="386"/>
        <item x="334"/>
        <item x="375"/>
        <item x="146"/>
        <item x="434"/>
        <item x="36"/>
        <item x="254"/>
        <item x="118"/>
        <item x="101"/>
        <item x="34"/>
        <item x="286"/>
        <item x="388"/>
        <item x="420"/>
        <item x="574"/>
        <item x="315"/>
        <item x="405"/>
        <item x="38"/>
        <item x="326"/>
        <item x="164"/>
        <item x="410"/>
        <item x="527"/>
        <item x="81"/>
        <item x="578"/>
        <item x="312"/>
        <item x="457"/>
        <item x="165"/>
        <item x="453"/>
        <item x="332"/>
        <item x="563"/>
        <item x="230"/>
        <item x="371"/>
        <item x="245"/>
        <item x="385"/>
        <item x="368"/>
        <item x="0"/>
        <item x="314"/>
        <item x="148"/>
        <item x="119"/>
        <item x="39"/>
        <item x="259"/>
        <item x="35"/>
        <item x="381"/>
        <item x="425"/>
        <item x="481"/>
        <item x="316"/>
        <item x="301"/>
        <item x="250"/>
        <item x="4"/>
        <item x="238"/>
        <item x="220"/>
        <item x="270"/>
        <item x="232"/>
        <item x="322"/>
        <item x="152"/>
        <item x="22"/>
        <item x="376"/>
        <item x="535"/>
        <item x="231"/>
        <item x="480"/>
        <item x="86"/>
        <item x="508"/>
        <item x="556"/>
        <item x="560"/>
        <item x="433"/>
        <item x="168"/>
        <item x="166"/>
        <item x="479"/>
        <item x="498"/>
        <item x="7"/>
        <item x="328"/>
        <item x="13"/>
        <item x="83"/>
        <item x="61"/>
        <item x="272"/>
        <item x="222"/>
        <item x="335"/>
        <item x="580"/>
        <item x="273"/>
        <item x="5"/>
        <item x="21"/>
        <item x="111"/>
        <item x="105"/>
        <item x="493"/>
        <item x="419"/>
        <item x="208"/>
        <item x="141"/>
        <item x="18"/>
        <item x="240"/>
        <item x="99"/>
        <item x="108"/>
        <item x="500"/>
        <item x="548"/>
        <item x="167"/>
        <item x="397"/>
        <item x="112"/>
        <item x="564"/>
        <item x="370"/>
        <item x="511"/>
        <item x="382"/>
        <item x="106"/>
        <item x="570"/>
        <item x="76"/>
        <item x="103"/>
        <item x="131"/>
        <item x="293"/>
        <item x="344"/>
        <item x="346"/>
        <item x="394"/>
        <item x="242"/>
        <item x="80"/>
        <item x="579"/>
        <item x="513"/>
        <item x="47"/>
        <item x="159"/>
        <item x="426"/>
        <item x="117"/>
        <item x="445"/>
        <item x="17"/>
        <item x="456"/>
        <item x="455"/>
        <item x="190"/>
        <item x="546"/>
        <item x="183"/>
        <item x="297"/>
        <item x="378"/>
        <item x="49"/>
        <item x="172"/>
        <item x="170"/>
        <item x="539"/>
        <item x="194"/>
        <item x="514"/>
        <item x="94"/>
        <item x="25"/>
        <item x="282"/>
        <item x="562"/>
        <item x="116"/>
        <item x="279"/>
        <item x="1"/>
        <item x="104"/>
        <item x="444"/>
        <item x="234"/>
        <item x="77"/>
        <item x="109"/>
        <item x="30"/>
        <item x="329"/>
        <item x="384"/>
        <item x="217"/>
        <item x="110"/>
        <item x="577"/>
        <item x="95"/>
        <item x="123"/>
        <item x="206"/>
        <item x="541"/>
        <item x="417"/>
        <item x="552"/>
        <item x="499"/>
        <item x="264"/>
        <item x="265"/>
        <item x="372"/>
        <item x="292"/>
        <item x="568"/>
        <item x="82"/>
        <item x="460"/>
        <item x="406"/>
        <item x="588"/>
        <item x="107"/>
        <item x="288"/>
        <item x="544"/>
        <item x="226"/>
        <item x="221"/>
        <item x="569"/>
        <item x="274"/>
        <item x="566"/>
        <item x="127"/>
        <item x="366"/>
        <item x="180"/>
        <item x="409"/>
        <item x="150"/>
        <item x="561"/>
        <item x="269"/>
        <item x="302"/>
        <item x="267"/>
        <item x="151"/>
        <item x="268"/>
        <item x="258"/>
        <item x="193"/>
        <item x="23"/>
        <item x="398"/>
        <item x="399"/>
        <item x="62"/>
        <item x="401"/>
        <item x="448"/>
        <item x="157"/>
        <item x="130"/>
        <item x="576"/>
        <item x="176"/>
        <item x="525"/>
        <item x="205"/>
        <item x="92"/>
        <item x="142"/>
        <item x="547"/>
        <item x="494"/>
        <item x="188"/>
        <item x="359"/>
        <item x="360"/>
        <item x="192"/>
        <item x="347"/>
        <item x="147"/>
        <item x="524"/>
        <item x="84"/>
        <item x="252"/>
        <item x="327"/>
        <item x="324"/>
        <item x="320"/>
        <item x="211"/>
        <item x="534"/>
        <item x="100"/>
        <item x="96"/>
        <item x="58"/>
        <item x="225"/>
        <item x="565"/>
        <item x="427"/>
        <item x="229"/>
        <item x="483"/>
        <item x="309"/>
        <item x="310"/>
        <item x="179"/>
        <item x="389"/>
        <item x="311"/>
        <item x="308"/>
        <item x="122"/>
        <item x="162"/>
        <item x="235"/>
        <item x="305"/>
        <item x="355"/>
        <item x="287"/>
        <item x="16"/>
        <item x="46"/>
        <item x="213"/>
        <item x="352"/>
        <item x="276"/>
        <item x="432"/>
        <item x="178"/>
        <item x="353"/>
        <item x="20"/>
        <item x="195"/>
        <item x="63"/>
        <item x="266"/>
        <item x="365"/>
        <item x="515"/>
        <item x="187"/>
        <item x="216"/>
        <item x="191"/>
        <item x="12"/>
        <item x="523"/>
        <item x="189"/>
        <item x="27"/>
        <item x="64"/>
        <item x="56"/>
        <item x="416"/>
        <item x="184"/>
        <item x="239"/>
        <item x="228"/>
        <item x="356"/>
        <item x="447"/>
        <item x="323"/>
        <item x="91"/>
        <item x="358"/>
        <item x="387"/>
        <item x="507"/>
        <item x="139"/>
        <item x="436"/>
        <item x="306"/>
        <item x="129"/>
        <item x="243"/>
        <item x="443"/>
        <item x="29"/>
        <item x="48"/>
        <item x="11"/>
        <item x="319"/>
        <item x="78"/>
        <item x="209"/>
        <item x="487"/>
        <item x="52"/>
        <item x="186"/>
        <item x="55"/>
        <item x="156"/>
        <item x="256"/>
        <item x="19"/>
        <item x="391"/>
        <item x="102"/>
        <item x="380"/>
        <item x="202"/>
        <item x="551"/>
        <item x="203"/>
        <item x="411"/>
        <item x="533"/>
        <item x="66"/>
        <item x="93"/>
        <item x="68"/>
        <item x="54"/>
        <item x="115"/>
        <item x="72"/>
        <item x="215"/>
        <item x="128"/>
        <item x="59"/>
        <item x="212"/>
        <item x="241"/>
        <item x="489"/>
        <item x="70"/>
        <item x="79"/>
        <item x="136"/>
        <item x="197"/>
        <item x="227"/>
        <item x="233"/>
        <item x="155"/>
        <item x="467"/>
        <item x="71"/>
        <item x="73"/>
        <item x="88"/>
        <item x="198"/>
        <item x="158"/>
        <item x="299"/>
        <item x="283"/>
        <item x="261"/>
        <item x="280"/>
        <item x="281"/>
        <item x="97"/>
        <item x="113"/>
        <item x="143"/>
        <item x="284"/>
        <item x="357"/>
        <item x="133"/>
        <item x="361"/>
        <item x="350"/>
        <item x="175"/>
        <item x="317"/>
        <item x="196"/>
        <item x="364"/>
        <item x="303"/>
        <item x="135"/>
        <item x="137"/>
        <item x="10"/>
        <item x="244"/>
        <item x="255"/>
        <item x="363"/>
        <item x="262"/>
        <item x="362"/>
        <item x="174"/>
        <item x="248"/>
        <item x="260"/>
        <item x="90"/>
        <item x="251"/>
        <item x="214"/>
        <item x="171"/>
        <item x="89"/>
        <item x="65"/>
        <item x="367"/>
        <item x="185"/>
        <item x="300"/>
        <item x="26"/>
        <item x="28"/>
        <item x="153"/>
        <item x="285"/>
        <item x="15"/>
        <item x="154"/>
        <item x="140"/>
        <item x="169"/>
        <item x="304"/>
        <item x="325"/>
        <item x="318"/>
        <item x="321"/>
        <item x="333"/>
        <item x="390"/>
        <item x="144"/>
        <item x="348"/>
        <item x="354"/>
        <item x="379"/>
        <item x="351"/>
        <item x="201"/>
        <item x="383"/>
        <item x="75"/>
        <item x="87"/>
        <item x="246"/>
        <item x="67"/>
        <item x="98"/>
        <item x="85"/>
        <item x="132"/>
        <item x="74"/>
        <item x="53"/>
        <item x="247"/>
        <item x="278"/>
        <item t="default"/>
      </items>
    </pivotField>
    <pivotField showAll="0">
      <items count="12">
        <item x="5"/>
        <item x="6"/>
        <item x="0"/>
        <item x="7"/>
        <item x="10"/>
        <item x="3"/>
        <item x="1"/>
        <item x="8"/>
        <item x="9"/>
        <item x="4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15" firstHeaderRow="1" firstDataRow="2" firstDataCol="1"/>
  <pivotFields count="8">
    <pivotField showAll="0">
      <items count="433"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1">
        <item x="4"/>
        <item x="9"/>
        <item x="0"/>
        <item x="5"/>
        <item x="8"/>
        <item x="2"/>
        <item x="6"/>
        <item x="7"/>
        <item x="3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>
      <items count="12">
        <item x="5"/>
        <item x="6"/>
        <item x="0"/>
        <item x="7"/>
        <item x="10"/>
        <item x="3"/>
        <item x="1"/>
        <item x="8"/>
        <item x="9"/>
        <item x="4"/>
        <item x="2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Amount" fld="4" baseField="0" baseItem="0" numFmtId="164"/>
  </dataFields>
  <formats count="10">
    <format dxfId="9">
      <pivotArea outline="0" collapsedLevelsAreSubtotals="1" fieldPosition="0"/>
    </format>
    <format dxfId="8">
      <pivotArea collapsedLevelsAreSubtotals="1" fieldPosition="0">
        <references count="1">
          <reference field="1" count="1">
            <x v="1"/>
          </reference>
        </references>
      </pivotArea>
    </format>
    <format dxfId="7">
      <pivotArea dataOnly="0" labelOnly="1" fieldPosition="0">
        <references count="1">
          <reference field="1" count="1">
            <x v="1"/>
          </reference>
        </references>
      </pivotArea>
    </format>
    <format dxfId="6">
      <pivotArea collapsedLevelsAreSubtotals="1" fieldPosition="0">
        <references count="1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">
      <pivotArea collapsedLevelsAreSubtotals="1" fieldPosition="0">
        <references count="1">
          <reference field="1" count="1">
            <x v="6"/>
          </reference>
        </references>
      </pivotArea>
    </format>
    <format dxfId="4">
      <pivotArea dataOnly="0" labelOnly="1" fieldPosition="0">
        <references count="1">
          <reference field="1" count="1">
            <x v="6"/>
          </reference>
        </references>
      </pivotArea>
    </format>
    <format dxfId="3">
      <pivotArea collapsedLevelsAreSubtotals="1" fieldPosition="0">
        <references count="1">
          <reference field="1" count="1">
            <x v="6"/>
          </reference>
        </references>
      </pivotArea>
    </format>
    <format dxfId="2">
      <pivotArea dataOnly="0" labelOnly="1" fieldPosition="0">
        <references count="1">
          <reference field="1" count="1">
            <x v="6"/>
          </reference>
        </references>
      </pivotArea>
    </format>
    <format dxfId="1">
      <pivotArea collapsedLevelsAreSubtotals="1" fieldPosition="0">
        <references count="1">
          <reference field="1" count="1">
            <x v="6"/>
          </reference>
        </references>
      </pivotArea>
    </format>
    <format dxfId="0">
      <pivotArea dataOnly="0" labelOnly="1" fieldPosition="0">
        <references count="1">
          <reference field="1" count="1">
            <x v="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K3:L6" firstHeaderRow="1" firstDataRow="1" firstDataCol="1"/>
  <pivotFields count="8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6"/>
  <sheetViews>
    <sheetView workbookViewId="0">
      <selection activeCell="C4" sqref="C4"/>
    </sheetView>
  </sheetViews>
  <sheetFormatPr defaultRowHeight="15"/>
  <cols>
    <col min="1" max="1" width="13.140625" customWidth="1"/>
    <col min="2" max="2" width="14.85546875" customWidth="1"/>
    <col min="3" max="5" width="12" bestFit="1" customWidth="1"/>
  </cols>
  <sheetData>
    <row r="3" spans="1:3">
      <c r="A3" s="3" t="s">
        <v>1883</v>
      </c>
      <c r="B3" t="s">
        <v>1885</v>
      </c>
    </row>
    <row r="4" spans="1:3">
      <c r="A4" s="4" t="s">
        <v>10</v>
      </c>
      <c r="B4" s="5">
        <v>0</v>
      </c>
      <c r="C4">
        <v>505495</v>
      </c>
    </row>
    <row r="5" spans="1:3">
      <c r="A5" s="4" t="s">
        <v>26</v>
      </c>
      <c r="B5" s="5">
        <v>0</v>
      </c>
      <c r="C5">
        <v>503841</v>
      </c>
    </row>
    <row r="6" spans="1:3">
      <c r="A6" s="4" t="s">
        <v>1884</v>
      </c>
      <c r="B6" s="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643"/>
  <sheetViews>
    <sheetView workbookViewId="0">
      <selection activeCell="G633" sqref="G633"/>
    </sheetView>
  </sheetViews>
  <sheetFormatPr defaultRowHeight="15"/>
  <cols>
    <col min="1" max="8" width="20.855468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idden="1">
      <c r="A2" s="2" t="s">
        <v>8</v>
      </c>
      <c r="B2" s="2" t="s">
        <v>9</v>
      </c>
      <c r="C2" s="2" t="s">
        <v>10</v>
      </c>
      <c r="D2" s="2" t="s">
        <v>11</v>
      </c>
      <c r="E2" s="6">
        <v>226.05</v>
      </c>
      <c r="F2" s="2" t="s">
        <v>12</v>
      </c>
      <c r="G2" s="2" t="s">
        <v>13</v>
      </c>
      <c r="H2" s="2" t="s">
        <v>14</v>
      </c>
    </row>
    <row r="3" spans="1:8" hidden="1">
      <c r="A3" s="2" t="s">
        <v>15</v>
      </c>
      <c r="B3" s="2" t="s">
        <v>9</v>
      </c>
      <c r="C3" s="2" t="s">
        <v>10</v>
      </c>
      <c r="D3" s="2" t="s">
        <v>11</v>
      </c>
      <c r="E3" s="6">
        <v>415</v>
      </c>
      <c r="F3" s="2" t="s">
        <v>16</v>
      </c>
      <c r="G3" s="2" t="s">
        <v>17</v>
      </c>
      <c r="H3" s="2" t="s">
        <v>14</v>
      </c>
    </row>
    <row r="4" spans="1:8" hidden="1">
      <c r="A4" s="2" t="s">
        <v>18</v>
      </c>
      <c r="B4" s="2" t="s">
        <v>9</v>
      </c>
      <c r="C4" s="2" t="s">
        <v>10</v>
      </c>
      <c r="D4" s="2" t="s">
        <v>11</v>
      </c>
      <c r="E4" s="6">
        <v>100</v>
      </c>
      <c r="F4" s="2" t="s">
        <v>19</v>
      </c>
      <c r="G4" s="2" t="s">
        <v>20</v>
      </c>
      <c r="H4" s="2" t="s">
        <v>14</v>
      </c>
    </row>
    <row r="5" spans="1:8" hidden="1">
      <c r="A5" s="2" t="s">
        <v>21</v>
      </c>
      <c r="B5" s="2" t="s">
        <v>9</v>
      </c>
      <c r="C5" s="2" t="s">
        <v>10</v>
      </c>
      <c r="D5" s="2" t="s">
        <v>11</v>
      </c>
      <c r="E5" s="6">
        <v>10</v>
      </c>
      <c r="F5" s="2" t="s">
        <v>22</v>
      </c>
      <c r="G5" s="2" t="s">
        <v>23</v>
      </c>
      <c r="H5" s="2" t="s">
        <v>14</v>
      </c>
    </row>
    <row r="6" spans="1:8" hidden="1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  <c r="H6" s="2" t="s">
        <v>31</v>
      </c>
    </row>
    <row r="7" spans="1:8" hidden="1">
      <c r="A7" s="2" t="s">
        <v>24</v>
      </c>
      <c r="B7" s="2" t="s">
        <v>25</v>
      </c>
      <c r="C7" s="2" t="s">
        <v>26</v>
      </c>
      <c r="D7" s="2" t="s">
        <v>27</v>
      </c>
      <c r="E7" s="2" t="s">
        <v>32</v>
      </c>
      <c r="F7" s="2" t="s">
        <v>33</v>
      </c>
      <c r="G7" s="2" t="s">
        <v>34</v>
      </c>
      <c r="H7" s="2" t="s">
        <v>31</v>
      </c>
    </row>
    <row r="8" spans="1:8" hidden="1">
      <c r="A8" s="2" t="s">
        <v>24</v>
      </c>
      <c r="B8" s="2" t="s">
        <v>25</v>
      </c>
      <c r="C8" s="2" t="s">
        <v>26</v>
      </c>
      <c r="D8" s="2" t="s">
        <v>27</v>
      </c>
      <c r="E8" s="2" t="s">
        <v>35</v>
      </c>
      <c r="F8" s="2" t="s">
        <v>36</v>
      </c>
      <c r="G8" s="2" t="s">
        <v>37</v>
      </c>
      <c r="H8" s="2" t="s">
        <v>31</v>
      </c>
    </row>
    <row r="9" spans="1:8" hidden="1">
      <c r="A9" s="2" t="s">
        <v>24</v>
      </c>
      <c r="B9" s="2" t="s">
        <v>25</v>
      </c>
      <c r="C9" s="2" t="s">
        <v>26</v>
      </c>
      <c r="D9" s="2" t="s">
        <v>27</v>
      </c>
      <c r="E9" s="2" t="s">
        <v>38</v>
      </c>
      <c r="F9" s="2" t="s">
        <v>39</v>
      </c>
      <c r="G9" s="2" t="s">
        <v>40</v>
      </c>
      <c r="H9" s="2" t="s">
        <v>31</v>
      </c>
    </row>
    <row r="10" spans="1:8" hidden="1">
      <c r="A10" s="2" t="s">
        <v>41</v>
      </c>
      <c r="B10" s="2" t="s">
        <v>25</v>
      </c>
      <c r="C10" s="2" t="s">
        <v>26</v>
      </c>
      <c r="D10" s="2" t="s">
        <v>27</v>
      </c>
      <c r="E10" s="2" t="s">
        <v>42</v>
      </c>
      <c r="F10" s="2" t="s">
        <v>43</v>
      </c>
      <c r="G10" s="2" t="s">
        <v>44</v>
      </c>
      <c r="H10" s="2" t="s">
        <v>31</v>
      </c>
    </row>
    <row r="11" spans="1:8" hidden="1">
      <c r="A11" s="2" t="s">
        <v>41</v>
      </c>
      <c r="B11" s="2" t="s">
        <v>25</v>
      </c>
      <c r="C11" s="2" t="s">
        <v>26</v>
      </c>
      <c r="D11" s="2" t="s">
        <v>27</v>
      </c>
      <c r="E11" s="2" t="s">
        <v>45</v>
      </c>
      <c r="F11" s="2" t="s">
        <v>46</v>
      </c>
      <c r="G11" s="2" t="s">
        <v>47</v>
      </c>
      <c r="H11" s="2" t="s">
        <v>31</v>
      </c>
    </row>
    <row r="12" spans="1:8" hidden="1">
      <c r="A12" s="2" t="s">
        <v>48</v>
      </c>
      <c r="B12" s="2" t="s">
        <v>25</v>
      </c>
      <c r="C12" s="2" t="s">
        <v>10</v>
      </c>
      <c r="D12" s="2" t="s">
        <v>49</v>
      </c>
      <c r="E12" s="6">
        <v>2460.5</v>
      </c>
      <c r="F12" s="2" t="s">
        <v>50</v>
      </c>
      <c r="G12" s="2" t="s">
        <v>51</v>
      </c>
      <c r="H12" s="2" t="s">
        <v>52</v>
      </c>
    </row>
    <row r="13" spans="1:8" hidden="1">
      <c r="A13" s="2" t="s">
        <v>48</v>
      </c>
      <c r="B13" s="2" t="s">
        <v>25</v>
      </c>
      <c r="C13" s="2" t="s">
        <v>10</v>
      </c>
      <c r="D13" s="2" t="s">
        <v>53</v>
      </c>
      <c r="E13" s="6">
        <v>1573.7</v>
      </c>
      <c r="F13" s="2" t="s">
        <v>54</v>
      </c>
      <c r="G13" s="2" t="s">
        <v>55</v>
      </c>
      <c r="H13" s="2" t="s">
        <v>52</v>
      </c>
    </row>
    <row r="14" spans="1:8" hidden="1">
      <c r="A14" s="2" t="s">
        <v>56</v>
      </c>
      <c r="B14" s="2" t="s">
        <v>25</v>
      </c>
      <c r="C14" s="2" t="s">
        <v>26</v>
      </c>
      <c r="D14" s="2" t="s">
        <v>57</v>
      </c>
      <c r="E14" s="6" t="s">
        <v>58</v>
      </c>
      <c r="F14" s="2" t="s">
        <v>59</v>
      </c>
      <c r="G14" s="2" t="s">
        <v>60</v>
      </c>
      <c r="H14" s="2" t="s">
        <v>31</v>
      </c>
    </row>
    <row r="15" spans="1:8" hidden="1">
      <c r="A15" s="2" t="s">
        <v>56</v>
      </c>
      <c r="B15" s="2" t="s">
        <v>25</v>
      </c>
      <c r="C15" s="2" t="s">
        <v>26</v>
      </c>
      <c r="D15" s="2" t="s">
        <v>57</v>
      </c>
      <c r="E15" s="6" t="s">
        <v>61</v>
      </c>
      <c r="F15" s="2" t="s">
        <v>62</v>
      </c>
      <c r="G15" s="2" t="s">
        <v>63</v>
      </c>
      <c r="H15" s="2" t="s">
        <v>31</v>
      </c>
    </row>
    <row r="16" spans="1:8" hidden="1">
      <c r="A16" s="2" t="s">
        <v>56</v>
      </c>
      <c r="B16" s="2" t="s">
        <v>25</v>
      </c>
      <c r="C16" s="2" t="s">
        <v>26</v>
      </c>
      <c r="D16" s="2" t="s">
        <v>57</v>
      </c>
      <c r="E16" s="6" t="s">
        <v>64</v>
      </c>
      <c r="F16" s="2" t="s">
        <v>65</v>
      </c>
      <c r="G16" s="2" t="s">
        <v>66</v>
      </c>
      <c r="H16" s="2" t="s">
        <v>31</v>
      </c>
    </row>
    <row r="17" spans="1:8" hidden="1">
      <c r="A17" s="2" t="s">
        <v>67</v>
      </c>
      <c r="B17" s="2" t="s">
        <v>25</v>
      </c>
      <c r="C17" s="2" t="s">
        <v>10</v>
      </c>
      <c r="D17" s="2" t="s">
        <v>68</v>
      </c>
      <c r="E17" s="6">
        <v>3941.2</v>
      </c>
      <c r="F17" s="6">
        <v>1308.08428</v>
      </c>
      <c r="G17" s="2" t="s">
        <v>69</v>
      </c>
      <c r="H17" s="2" t="s">
        <v>52</v>
      </c>
    </row>
    <row r="18" spans="1:8" hidden="1">
      <c r="A18" s="2" t="s">
        <v>70</v>
      </c>
      <c r="B18" s="2" t="s">
        <v>25</v>
      </c>
      <c r="C18" s="2" t="s">
        <v>26</v>
      </c>
      <c r="D18" s="2" t="s">
        <v>71</v>
      </c>
      <c r="E18" s="6">
        <v>2541.4</v>
      </c>
      <c r="F18" s="2" t="s">
        <v>72</v>
      </c>
      <c r="G18" s="2" t="s">
        <v>73</v>
      </c>
      <c r="H18" s="2" t="s">
        <v>31</v>
      </c>
    </row>
    <row r="19" spans="1:8" hidden="1">
      <c r="A19" s="2" t="s">
        <v>70</v>
      </c>
      <c r="B19" s="2" t="s">
        <v>25</v>
      </c>
      <c r="C19" s="2" t="s">
        <v>26</v>
      </c>
      <c r="D19" s="2" t="s">
        <v>71</v>
      </c>
      <c r="E19" s="6">
        <v>1097.8</v>
      </c>
      <c r="F19" s="2" t="s">
        <v>74</v>
      </c>
      <c r="G19" s="2" t="s">
        <v>75</v>
      </c>
      <c r="H19" s="2" t="s">
        <v>31</v>
      </c>
    </row>
    <row r="20" spans="1:8" hidden="1">
      <c r="A20" s="2" t="s">
        <v>76</v>
      </c>
      <c r="B20" s="2" t="s">
        <v>25</v>
      </c>
      <c r="C20" s="2" t="s">
        <v>10</v>
      </c>
      <c r="D20" s="2" t="s">
        <v>77</v>
      </c>
      <c r="E20" s="6">
        <v>326.2</v>
      </c>
      <c r="F20" s="2" t="s">
        <v>78</v>
      </c>
      <c r="G20" s="2" t="s">
        <v>79</v>
      </c>
      <c r="H20" s="2" t="s">
        <v>52</v>
      </c>
    </row>
    <row r="21" spans="1:8" hidden="1">
      <c r="A21" s="2" t="s">
        <v>76</v>
      </c>
      <c r="B21" s="2" t="s">
        <v>25</v>
      </c>
      <c r="C21" s="2" t="s">
        <v>10</v>
      </c>
      <c r="D21" s="2" t="s">
        <v>77</v>
      </c>
      <c r="E21" s="6">
        <v>1736.8</v>
      </c>
      <c r="F21" s="2" t="s">
        <v>80</v>
      </c>
      <c r="G21" s="2" t="s">
        <v>81</v>
      </c>
      <c r="H21" s="2" t="s">
        <v>52</v>
      </c>
    </row>
    <row r="22" spans="1:8" hidden="1">
      <c r="A22" s="2" t="s">
        <v>82</v>
      </c>
      <c r="B22" s="2" t="s">
        <v>25</v>
      </c>
      <c r="C22" s="2" t="s">
        <v>10</v>
      </c>
      <c r="D22" s="2" t="s">
        <v>77</v>
      </c>
      <c r="E22" s="6">
        <v>998.9</v>
      </c>
      <c r="F22" s="2" t="s">
        <v>83</v>
      </c>
      <c r="G22" s="2" t="s">
        <v>84</v>
      </c>
      <c r="H22" s="2" t="s">
        <v>52</v>
      </c>
    </row>
    <row r="23" spans="1:8" hidden="1">
      <c r="A23" s="2" t="s">
        <v>82</v>
      </c>
      <c r="B23" s="2" t="s">
        <v>25</v>
      </c>
      <c r="C23" s="2" t="s">
        <v>10</v>
      </c>
      <c r="D23" s="2" t="s">
        <v>77</v>
      </c>
      <c r="E23" s="6">
        <v>313.10000000000002</v>
      </c>
      <c r="F23" s="2" t="s">
        <v>85</v>
      </c>
      <c r="G23" s="2" t="s">
        <v>86</v>
      </c>
      <c r="H23" s="2" t="s">
        <v>52</v>
      </c>
    </row>
    <row r="24" spans="1:8" hidden="1">
      <c r="A24" s="2" t="s">
        <v>87</v>
      </c>
      <c r="B24" s="2" t="s">
        <v>25</v>
      </c>
      <c r="C24" s="2" t="s">
        <v>10</v>
      </c>
      <c r="D24" s="2" t="s">
        <v>77</v>
      </c>
      <c r="E24" s="6">
        <v>267.8</v>
      </c>
      <c r="F24" s="2" t="s">
        <v>88</v>
      </c>
      <c r="G24" s="2" t="s">
        <v>89</v>
      </c>
      <c r="H24" s="2" t="s">
        <v>52</v>
      </c>
    </row>
    <row r="25" spans="1:8" hidden="1">
      <c r="A25" s="2" t="s">
        <v>90</v>
      </c>
      <c r="B25" s="2" t="s">
        <v>25</v>
      </c>
      <c r="C25" s="2" t="s">
        <v>26</v>
      </c>
      <c r="D25" s="2" t="s">
        <v>91</v>
      </c>
      <c r="E25" s="6">
        <v>1967.8</v>
      </c>
      <c r="F25" s="2" t="s">
        <v>92</v>
      </c>
      <c r="G25" s="2" t="s">
        <v>93</v>
      </c>
      <c r="H25" s="2" t="s">
        <v>31</v>
      </c>
    </row>
    <row r="26" spans="1:8" hidden="1">
      <c r="A26" s="2" t="s">
        <v>94</v>
      </c>
      <c r="B26" s="2" t="s">
        <v>25</v>
      </c>
      <c r="C26" s="2" t="s">
        <v>26</v>
      </c>
      <c r="D26" s="2" t="s">
        <v>91</v>
      </c>
      <c r="E26" s="6">
        <v>59.6</v>
      </c>
      <c r="F26" s="2" t="s">
        <v>95</v>
      </c>
      <c r="G26" s="2" t="s">
        <v>96</v>
      </c>
      <c r="H26" s="2" t="s">
        <v>31</v>
      </c>
    </row>
    <row r="27" spans="1:8" hidden="1">
      <c r="A27" s="2" t="s">
        <v>97</v>
      </c>
      <c r="B27" s="2" t="s">
        <v>25</v>
      </c>
      <c r="C27" s="2" t="s">
        <v>26</v>
      </c>
      <c r="D27" s="2" t="s">
        <v>91</v>
      </c>
      <c r="E27" s="6">
        <v>1477.6</v>
      </c>
      <c r="F27" s="2" t="s">
        <v>98</v>
      </c>
      <c r="G27" s="2" t="s">
        <v>99</v>
      </c>
      <c r="H27" s="2" t="s">
        <v>31</v>
      </c>
    </row>
    <row r="28" spans="1:8" hidden="1">
      <c r="A28" s="2" t="s">
        <v>100</v>
      </c>
      <c r="B28" s="2" t="s">
        <v>25</v>
      </c>
      <c r="C28" s="2" t="s">
        <v>10</v>
      </c>
      <c r="D28" s="2" t="s">
        <v>101</v>
      </c>
      <c r="E28" s="6">
        <v>3508.5</v>
      </c>
      <c r="F28" s="2" t="s">
        <v>102</v>
      </c>
      <c r="G28" s="2" t="s">
        <v>103</v>
      </c>
      <c r="H28" s="2" t="s">
        <v>52</v>
      </c>
    </row>
    <row r="29" spans="1:8" hidden="1">
      <c r="A29" s="2" t="s">
        <v>104</v>
      </c>
      <c r="B29" s="2" t="s">
        <v>25</v>
      </c>
      <c r="C29" s="2" t="s">
        <v>26</v>
      </c>
      <c r="D29" s="2" t="s">
        <v>105</v>
      </c>
      <c r="E29" s="6">
        <v>3591.9</v>
      </c>
      <c r="F29" s="2" t="s">
        <v>106</v>
      </c>
      <c r="G29" s="2" t="s">
        <v>107</v>
      </c>
      <c r="H29" s="2" t="s">
        <v>31</v>
      </c>
    </row>
    <row r="30" spans="1:8" hidden="1">
      <c r="A30" s="2" t="s">
        <v>108</v>
      </c>
      <c r="B30" s="2" t="s">
        <v>25</v>
      </c>
      <c r="C30" s="2" t="s">
        <v>10</v>
      </c>
      <c r="D30" s="2" t="s">
        <v>109</v>
      </c>
      <c r="E30" s="6">
        <v>3595.5</v>
      </c>
      <c r="F30" s="2" t="s">
        <v>110</v>
      </c>
      <c r="G30" s="2" t="s">
        <v>111</v>
      </c>
      <c r="H30" s="2" t="s">
        <v>52</v>
      </c>
    </row>
    <row r="31" spans="1:8" hidden="1">
      <c r="A31" s="2" t="s">
        <v>112</v>
      </c>
      <c r="B31" s="2" t="s">
        <v>113</v>
      </c>
      <c r="C31" s="2" t="s">
        <v>26</v>
      </c>
      <c r="D31" s="2" t="s">
        <v>114</v>
      </c>
      <c r="E31" s="6">
        <v>424.73</v>
      </c>
      <c r="F31" s="2" t="s">
        <v>115</v>
      </c>
      <c r="G31" s="2" t="s">
        <v>116</v>
      </c>
      <c r="H31" s="2" t="s">
        <v>31</v>
      </c>
    </row>
    <row r="32" spans="1:8" hidden="1">
      <c r="A32" s="2" t="s">
        <v>117</v>
      </c>
      <c r="B32" s="2" t="s">
        <v>113</v>
      </c>
      <c r="C32" s="2" t="s">
        <v>10</v>
      </c>
      <c r="D32" s="2" t="s">
        <v>118</v>
      </c>
      <c r="E32" s="6">
        <v>425.15</v>
      </c>
      <c r="F32" s="2" t="s">
        <v>119</v>
      </c>
      <c r="G32" s="2" t="s">
        <v>120</v>
      </c>
      <c r="H32" s="2" t="s">
        <v>121</v>
      </c>
    </row>
    <row r="33" spans="1:8" hidden="1">
      <c r="A33" s="2" t="s">
        <v>122</v>
      </c>
      <c r="B33" s="2" t="s">
        <v>9</v>
      </c>
      <c r="C33" s="2" t="s">
        <v>26</v>
      </c>
      <c r="D33" s="2" t="s">
        <v>123</v>
      </c>
      <c r="E33" s="6">
        <v>11.37</v>
      </c>
      <c r="F33" s="2" t="s">
        <v>124</v>
      </c>
      <c r="G33" s="2" t="s">
        <v>125</v>
      </c>
      <c r="H33" s="2" t="s">
        <v>31</v>
      </c>
    </row>
    <row r="34" spans="1:8" hidden="1">
      <c r="A34" s="2" t="s">
        <v>126</v>
      </c>
      <c r="B34" s="2" t="s">
        <v>9</v>
      </c>
      <c r="C34" s="2" t="s">
        <v>26</v>
      </c>
      <c r="D34" s="2" t="s">
        <v>123</v>
      </c>
      <c r="E34" s="6">
        <v>61.99</v>
      </c>
      <c r="F34" s="2" t="s">
        <v>127</v>
      </c>
      <c r="G34" s="2" t="s">
        <v>128</v>
      </c>
      <c r="H34" s="2" t="s">
        <v>31</v>
      </c>
    </row>
    <row r="35" spans="1:8" hidden="1">
      <c r="A35" s="2" t="s">
        <v>129</v>
      </c>
      <c r="B35" s="2" t="s">
        <v>9</v>
      </c>
      <c r="C35" s="2" t="s">
        <v>26</v>
      </c>
      <c r="D35" s="2" t="s">
        <v>123</v>
      </c>
      <c r="E35" s="6">
        <v>58.3</v>
      </c>
      <c r="F35" s="2" t="s">
        <v>130</v>
      </c>
      <c r="G35" s="2" t="s">
        <v>131</v>
      </c>
      <c r="H35" s="2" t="s">
        <v>31</v>
      </c>
    </row>
    <row r="36" spans="1:8" hidden="1">
      <c r="A36" s="2" t="s">
        <v>132</v>
      </c>
      <c r="B36" s="2" t="s">
        <v>9</v>
      </c>
      <c r="C36" s="2" t="s">
        <v>26</v>
      </c>
      <c r="D36" s="2" t="s">
        <v>123</v>
      </c>
      <c r="E36" s="6">
        <v>130.41</v>
      </c>
      <c r="F36" s="2" t="s">
        <v>133</v>
      </c>
      <c r="G36" s="2" t="s">
        <v>134</v>
      </c>
      <c r="H36" s="2" t="s">
        <v>31</v>
      </c>
    </row>
    <row r="37" spans="1:8" hidden="1">
      <c r="A37" s="2" t="s">
        <v>135</v>
      </c>
      <c r="B37" s="2" t="s">
        <v>9</v>
      </c>
      <c r="C37" s="2" t="s">
        <v>26</v>
      </c>
      <c r="D37" s="2" t="s">
        <v>123</v>
      </c>
      <c r="E37" s="6">
        <v>172.59</v>
      </c>
      <c r="F37" s="2" t="s">
        <v>136</v>
      </c>
      <c r="G37" s="2" t="s">
        <v>137</v>
      </c>
      <c r="H37" s="2" t="s">
        <v>31</v>
      </c>
    </row>
    <row r="38" spans="1:8" hidden="1">
      <c r="A38" s="2" t="s">
        <v>138</v>
      </c>
      <c r="B38" s="2" t="s">
        <v>9</v>
      </c>
      <c r="C38" s="2" t="s">
        <v>26</v>
      </c>
      <c r="D38" s="2" t="s">
        <v>123</v>
      </c>
      <c r="E38" s="6">
        <v>125.96</v>
      </c>
      <c r="F38" s="2" t="s">
        <v>139</v>
      </c>
      <c r="G38" s="2" t="s">
        <v>140</v>
      </c>
      <c r="H38" s="2" t="s">
        <v>31</v>
      </c>
    </row>
    <row r="39" spans="1:8" hidden="1">
      <c r="A39" s="2" t="s">
        <v>141</v>
      </c>
      <c r="B39" s="2" t="s">
        <v>9</v>
      </c>
      <c r="C39" s="2" t="s">
        <v>26</v>
      </c>
      <c r="D39" s="2" t="s">
        <v>123</v>
      </c>
      <c r="E39" s="6">
        <v>64.23</v>
      </c>
      <c r="F39" s="2" t="s">
        <v>142</v>
      </c>
      <c r="G39" s="2" t="s">
        <v>143</v>
      </c>
      <c r="H39" s="2" t="s">
        <v>31</v>
      </c>
    </row>
    <row r="40" spans="1:8" hidden="1">
      <c r="A40" s="2" t="s">
        <v>141</v>
      </c>
      <c r="B40" s="2" t="s">
        <v>9</v>
      </c>
      <c r="C40" s="2" t="s">
        <v>26</v>
      </c>
      <c r="D40" s="2" t="s">
        <v>123</v>
      </c>
      <c r="E40" s="6">
        <v>139.71</v>
      </c>
      <c r="F40" s="2" t="s">
        <v>144</v>
      </c>
      <c r="G40" s="2" t="s">
        <v>145</v>
      </c>
      <c r="H40" s="2" t="s">
        <v>31</v>
      </c>
    </row>
    <row r="41" spans="1:8" hidden="1">
      <c r="A41" s="2" t="s">
        <v>146</v>
      </c>
      <c r="B41" s="2" t="s">
        <v>9</v>
      </c>
      <c r="C41" s="2" t="s">
        <v>26</v>
      </c>
      <c r="D41" s="2" t="s">
        <v>123</v>
      </c>
      <c r="E41" s="6">
        <v>168.46</v>
      </c>
      <c r="F41" s="2" t="s">
        <v>147</v>
      </c>
      <c r="G41" s="2" t="s">
        <v>148</v>
      </c>
      <c r="H41" s="2" t="s">
        <v>31</v>
      </c>
    </row>
    <row r="42" spans="1:8" hidden="1">
      <c r="A42" s="2" t="s">
        <v>149</v>
      </c>
      <c r="B42" s="2" t="s">
        <v>9</v>
      </c>
      <c r="C42" s="2" t="s">
        <v>26</v>
      </c>
      <c r="D42" s="2" t="s">
        <v>123</v>
      </c>
      <c r="E42" s="6">
        <v>56.39</v>
      </c>
      <c r="F42" s="2" t="s">
        <v>150</v>
      </c>
      <c r="G42" s="2" t="s">
        <v>151</v>
      </c>
      <c r="H42" s="2" t="s">
        <v>31</v>
      </c>
    </row>
    <row r="43" spans="1:8" hidden="1">
      <c r="A43" s="2" t="s">
        <v>152</v>
      </c>
      <c r="B43" s="2" t="s">
        <v>9</v>
      </c>
      <c r="C43" s="2" t="s">
        <v>26</v>
      </c>
      <c r="D43" s="2" t="s">
        <v>123</v>
      </c>
      <c r="E43" s="6">
        <v>57.2</v>
      </c>
      <c r="F43" s="2" t="s">
        <v>153</v>
      </c>
      <c r="G43" s="2" t="s">
        <v>154</v>
      </c>
      <c r="H43" s="2" t="s">
        <v>31</v>
      </c>
    </row>
    <row r="44" spans="1:8" hidden="1">
      <c r="A44" s="2" t="s">
        <v>155</v>
      </c>
      <c r="B44" s="2" t="s">
        <v>9</v>
      </c>
      <c r="C44" s="2" t="s">
        <v>26</v>
      </c>
      <c r="D44" s="2" t="s">
        <v>123</v>
      </c>
      <c r="E44" s="6">
        <v>63.29</v>
      </c>
      <c r="F44" s="2" t="s">
        <v>156</v>
      </c>
      <c r="G44" s="2" t="s">
        <v>157</v>
      </c>
      <c r="H44" s="2" t="s">
        <v>31</v>
      </c>
    </row>
    <row r="45" spans="1:8" hidden="1">
      <c r="A45" s="2" t="s">
        <v>158</v>
      </c>
      <c r="B45" s="2" t="s">
        <v>9</v>
      </c>
      <c r="C45" s="2" t="s">
        <v>26</v>
      </c>
      <c r="D45" s="2" t="s">
        <v>123</v>
      </c>
      <c r="E45" s="6">
        <v>64.59</v>
      </c>
      <c r="F45" s="2" t="s">
        <v>159</v>
      </c>
      <c r="G45" s="2" t="s">
        <v>160</v>
      </c>
      <c r="H45" s="2" t="s">
        <v>31</v>
      </c>
    </row>
    <row r="46" spans="1:8" hidden="1">
      <c r="A46" s="2" t="s">
        <v>161</v>
      </c>
      <c r="B46" s="2" t="s">
        <v>9</v>
      </c>
      <c r="C46" s="2" t="s">
        <v>26</v>
      </c>
      <c r="D46" s="2" t="s">
        <v>123</v>
      </c>
      <c r="E46" s="6">
        <v>56.12</v>
      </c>
      <c r="F46" s="2" t="s">
        <v>162</v>
      </c>
      <c r="G46" s="2" t="s">
        <v>163</v>
      </c>
      <c r="H46" s="2" t="s">
        <v>31</v>
      </c>
    </row>
    <row r="47" spans="1:8" hidden="1">
      <c r="A47" s="2" t="s">
        <v>161</v>
      </c>
      <c r="B47" s="2" t="s">
        <v>9</v>
      </c>
      <c r="C47" s="2" t="s">
        <v>26</v>
      </c>
      <c r="D47" s="2" t="s">
        <v>123</v>
      </c>
      <c r="E47" s="6">
        <v>68.900000000000006</v>
      </c>
      <c r="F47" s="2" t="s">
        <v>164</v>
      </c>
      <c r="G47" s="2" t="s">
        <v>165</v>
      </c>
      <c r="H47" s="2" t="s">
        <v>31</v>
      </c>
    </row>
    <row r="48" spans="1:8" hidden="1">
      <c r="A48" s="2" t="s">
        <v>166</v>
      </c>
      <c r="B48" s="2" t="s">
        <v>9</v>
      </c>
      <c r="C48" s="2" t="s">
        <v>10</v>
      </c>
      <c r="D48" s="2" t="s">
        <v>167</v>
      </c>
      <c r="E48" s="6">
        <v>926.44</v>
      </c>
      <c r="F48" s="2" t="s">
        <v>168</v>
      </c>
      <c r="G48" s="2" t="s">
        <v>169</v>
      </c>
      <c r="H48" s="2" t="s">
        <v>14</v>
      </c>
    </row>
    <row r="49" spans="1:8" hidden="1">
      <c r="A49" s="2" t="s">
        <v>170</v>
      </c>
      <c r="B49" s="2" t="s">
        <v>9</v>
      </c>
      <c r="C49" s="2" t="s">
        <v>10</v>
      </c>
      <c r="D49" s="2" t="s">
        <v>167</v>
      </c>
      <c r="E49" s="6">
        <v>374.37</v>
      </c>
      <c r="F49" s="2" t="s">
        <v>171</v>
      </c>
      <c r="G49" s="2" t="s">
        <v>172</v>
      </c>
      <c r="H49" s="2" t="s">
        <v>14</v>
      </c>
    </row>
    <row r="50" spans="1:8" hidden="1">
      <c r="A50" s="2" t="s">
        <v>173</v>
      </c>
      <c r="B50" s="2" t="s">
        <v>113</v>
      </c>
      <c r="C50" s="2" t="s">
        <v>26</v>
      </c>
      <c r="D50" s="2" t="s">
        <v>174</v>
      </c>
      <c r="E50" s="6">
        <v>511</v>
      </c>
      <c r="F50" s="2" t="s">
        <v>175</v>
      </c>
      <c r="G50" s="2" t="s">
        <v>176</v>
      </c>
      <c r="H50" s="2" t="s">
        <v>31</v>
      </c>
    </row>
    <row r="51" spans="1:8" hidden="1">
      <c r="A51" s="2" t="s">
        <v>177</v>
      </c>
      <c r="B51" s="2" t="s">
        <v>113</v>
      </c>
      <c r="C51" s="2" t="s">
        <v>10</v>
      </c>
      <c r="D51" s="2" t="s">
        <v>178</v>
      </c>
      <c r="E51" s="6">
        <v>404.3</v>
      </c>
      <c r="F51" s="2" t="s">
        <v>179</v>
      </c>
      <c r="G51" s="2" t="s">
        <v>180</v>
      </c>
      <c r="H51" s="2" t="s">
        <v>121</v>
      </c>
    </row>
    <row r="52" spans="1:8" hidden="1">
      <c r="A52" s="2" t="s">
        <v>177</v>
      </c>
      <c r="B52" s="2" t="s">
        <v>113</v>
      </c>
      <c r="C52" s="2" t="s">
        <v>10</v>
      </c>
      <c r="D52" s="2" t="s">
        <v>181</v>
      </c>
      <c r="E52" s="6">
        <v>107.22</v>
      </c>
      <c r="F52" s="2" t="s">
        <v>182</v>
      </c>
      <c r="G52" s="2" t="s">
        <v>183</v>
      </c>
      <c r="H52" s="2" t="s">
        <v>121</v>
      </c>
    </row>
    <row r="53" spans="1:8" hidden="1">
      <c r="A53" s="2" t="s">
        <v>184</v>
      </c>
      <c r="B53" s="2" t="s">
        <v>185</v>
      </c>
      <c r="C53" s="2" t="s">
        <v>26</v>
      </c>
      <c r="D53" s="2" t="s">
        <v>186</v>
      </c>
      <c r="E53" s="6">
        <v>625.79999999999995</v>
      </c>
      <c r="F53" s="2" t="s">
        <v>187</v>
      </c>
      <c r="G53" s="2" t="s">
        <v>188</v>
      </c>
      <c r="H53" s="2" t="s">
        <v>31</v>
      </c>
    </row>
    <row r="54" spans="1:8" hidden="1">
      <c r="A54" s="2" t="s">
        <v>189</v>
      </c>
      <c r="B54" s="2" t="s">
        <v>185</v>
      </c>
      <c r="C54" s="2" t="s">
        <v>26</v>
      </c>
      <c r="D54" s="2" t="s">
        <v>186</v>
      </c>
      <c r="E54" s="6">
        <v>10807.8</v>
      </c>
      <c r="F54" s="2" t="s">
        <v>190</v>
      </c>
      <c r="G54" s="2" t="s">
        <v>191</v>
      </c>
      <c r="H54" s="2" t="s">
        <v>31</v>
      </c>
    </row>
    <row r="55" spans="1:8" hidden="1">
      <c r="A55" s="2" t="s">
        <v>192</v>
      </c>
      <c r="B55" s="2" t="s">
        <v>185</v>
      </c>
      <c r="C55" s="2" t="s">
        <v>10</v>
      </c>
      <c r="D55" s="2" t="s">
        <v>193</v>
      </c>
      <c r="E55" s="6">
        <v>7752.6</v>
      </c>
      <c r="F55" s="2" t="s">
        <v>194</v>
      </c>
      <c r="G55" s="2" t="s">
        <v>195</v>
      </c>
      <c r="H55" s="2" t="s">
        <v>196</v>
      </c>
    </row>
    <row r="56" spans="1:8" hidden="1">
      <c r="A56" s="2" t="s">
        <v>197</v>
      </c>
      <c r="B56" s="2" t="s">
        <v>185</v>
      </c>
      <c r="C56" s="2" t="s">
        <v>10</v>
      </c>
      <c r="D56" s="2" t="s">
        <v>193</v>
      </c>
      <c r="E56" s="6">
        <v>1990.9</v>
      </c>
      <c r="F56" s="2" t="s">
        <v>198</v>
      </c>
      <c r="G56" s="2" t="s">
        <v>199</v>
      </c>
      <c r="H56" s="2" t="s">
        <v>196</v>
      </c>
    </row>
    <row r="57" spans="1:8" hidden="1">
      <c r="A57" s="2" t="s">
        <v>197</v>
      </c>
      <c r="B57" s="2" t="s">
        <v>185</v>
      </c>
      <c r="C57" s="2" t="s">
        <v>10</v>
      </c>
      <c r="D57" s="2" t="s">
        <v>193</v>
      </c>
      <c r="E57" s="6">
        <v>1701.6</v>
      </c>
      <c r="F57" s="2" t="s">
        <v>200</v>
      </c>
      <c r="G57" s="2" t="s">
        <v>201</v>
      </c>
      <c r="H57" s="2" t="s">
        <v>196</v>
      </c>
    </row>
    <row r="58" spans="1:8" hidden="1">
      <c r="A58" s="2" t="s">
        <v>202</v>
      </c>
      <c r="B58" s="2" t="s">
        <v>185</v>
      </c>
      <c r="C58" s="2" t="s">
        <v>26</v>
      </c>
      <c r="D58" s="2" t="s">
        <v>203</v>
      </c>
      <c r="E58" s="6">
        <v>6809.5</v>
      </c>
      <c r="F58" s="2" t="s">
        <v>204</v>
      </c>
      <c r="G58" s="2" t="s">
        <v>205</v>
      </c>
      <c r="H58" s="2" t="s">
        <v>31</v>
      </c>
    </row>
    <row r="59" spans="1:8" hidden="1">
      <c r="A59" s="2" t="s">
        <v>206</v>
      </c>
      <c r="B59" s="2" t="s">
        <v>185</v>
      </c>
      <c r="C59" s="2" t="s">
        <v>26</v>
      </c>
      <c r="D59" s="2" t="s">
        <v>203</v>
      </c>
      <c r="E59" s="6">
        <v>575</v>
      </c>
      <c r="F59" s="2" t="s">
        <v>207</v>
      </c>
      <c r="G59" s="2" t="s">
        <v>208</v>
      </c>
      <c r="H59" s="2" t="s">
        <v>31</v>
      </c>
    </row>
    <row r="60" spans="1:8" hidden="1">
      <c r="A60" s="2" t="s">
        <v>209</v>
      </c>
      <c r="B60" s="2" t="s">
        <v>185</v>
      </c>
      <c r="C60" s="2" t="s">
        <v>26</v>
      </c>
      <c r="D60" s="2" t="s">
        <v>203</v>
      </c>
      <c r="E60" s="6">
        <v>4210.1000000000004</v>
      </c>
      <c r="F60" s="2" t="s">
        <v>210</v>
      </c>
      <c r="G60" s="2" t="s">
        <v>211</v>
      </c>
      <c r="H60" s="2" t="s">
        <v>31</v>
      </c>
    </row>
    <row r="61" spans="1:8" hidden="1">
      <c r="A61" s="2" t="s">
        <v>212</v>
      </c>
      <c r="B61" s="2" t="s">
        <v>185</v>
      </c>
      <c r="C61" s="2" t="s">
        <v>10</v>
      </c>
      <c r="D61" s="2" t="s">
        <v>213</v>
      </c>
      <c r="E61" s="6">
        <v>11606.2</v>
      </c>
      <c r="F61" s="2" t="s">
        <v>214</v>
      </c>
      <c r="G61" s="2" t="s">
        <v>215</v>
      </c>
      <c r="H61" s="2" t="s">
        <v>196</v>
      </c>
    </row>
    <row r="62" spans="1:8" hidden="1">
      <c r="A62" s="2" t="s">
        <v>216</v>
      </c>
      <c r="B62" s="2" t="s">
        <v>217</v>
      </c>
      <c r="C62" s="2" t="s">
        <v>26</v>
      </c>
      <c r="D62" s="2" t="s">
        <v>218</v>
      </c>
      <c r="E62" s="6">
        <v>992</v>
      </c>
      <c r="F62" s="2" t="s">
        <v>219</v>
      </c>
      <c r="G62" s="2" t="s">
        <v>220</v>
      </c>
      <c r="H62" s="2" t="s">
        <v>31</v>
      </c>
    </row>
    <row r="63" spans="1:8" hidden="1">
      <c r="A63" s="2" t="s">
        <v>216</v>
      </c>
      <c r="B63" s="2" t="s">
        <v>217</v>
      </c>
      <c r="C63" s="2" t="s">
        <v>26</v>
      </c>
      <c r="D63" s="2" t="s">
        <v>218</v>
      </c>
      <c r="E63" s="6">
        <v>1891.6</v>
      </c>
      <c r="F63" s="2" t="s">
        <v>221</v>
      </c>
      <c r="G63" s="2" t="s">
        <v>222</v>
      </c>
      <c r="H63" s="2" t="s">
        <v>31</v>
      </c>
    </row>
    <row r="64" spans="1:8" hidden="1">
      <c r="A64" s="2" t="s">
        <v>216</v>
      </c>
      <c r="B64" s="2" t="s">
        <v>217</v>
      </c>
      <c r="C64" s="2" t="s">
        <v>26</v>
      </c>
      <c r="D64" s="2" t="s">
        <v>218</v>
      </c>
      <c r="E64" s="6">
        <v>3464.3</v>
      </c>
      <c r="F64" s="2" t="s">
        <v>223</v>
      </c>
      <c r="G64" s="2" t="s">
        <v>224</v>
      </c>
      <c r="H64" s="2" t="s">
        <v>31</v>
      </c>
    </row>
    <row r="65" spans="1:8" hidden="1">
      <c r="A65" s="2" t="s">
        <v>216</v>
      </c>
      <c r="B65" s="2" t="s">
        <v>217</v>
      </c>
      <c r="C65" s="2" t="s">
        <v>26</v>
      </c>
      <c r="D65" s="2" t="s">
        <v>218</v>
      </c>
      <c r="E65" s="6">
        <v>6302.8</v>
      </c>
      <c r="F65" s="2" t="s">
        <v>225</v>
      </c>
      <c r="G65" s="2" t="s">
        <v>226</v>
      </c>
      <c r="H65" s="2" t="s">
        <v>31</v>
      </c>
    </row>
    <row r="66" spans="1:8" hidden="1">
      <c r="A66" s="2" t="s">
        <v>227</v>
      </c>
      <c r="B66" s="2" t="s">
        <v>217</v>
      </c>
      <c r="C66" s="2" t="s">
        <v>10</v>
      </c>
      <c r="D66" s="2" t="s">
        <v>228</v>
      </c>
      <c r="E66" s="6">
        <v>1178.2</v>
      </c>
      <c r="F66" s="2" t="s">
        <v>229</v>
      </c>
      <c r="G66" s="2" t="s">
        <v>230</v>
      </c>
      <c r="H66" s="2" t="s">
        <v>231</v>
      </c>
    </row>
    <row r="67" spans="1:8" hidden="1">
      <c r="A67" s="2" t="s">
        <v>227</v>
      </c>
      <c r="B67" s="2" t="s">
        <v>217</v>
      </c>
      <c r="C67" s="2" t="s">
        <v>10</v>
      </c>
      <c r="D67" s="2" t="s">
        <v>228</v>
      </c>
      <c r="E67" s="6">
        <v>3272.3</v>
      </c>
      <c r="F67" s="2" t="s">
        <v>232</v>
      </c>
      <c r="G67" s="2" t="s">
        <v>233</v>
      </c>
      <c r="H67" s="2" t="s">
        <v>231</v>
      </c>
    </row>
    <row r="68" spans="1:8" hidden="1">
      <c r="A68" s="2" t="s">
        <v>227</v>
      </c>
      <c r="B68" s="2" t="s">
        <v>217</v>
      </c>
      <c r="C68" s="2" t="s">
        <v>10</v>
      </c>
      <c r="D68" s="2" t="s">
        <v>228</v>
      </c>
      <c r="E68" s="6">
        <v>1893.9</v>
      </c>
      <c r="F68" s="2" t="s">
        <v>234</v>
      </c>
      <c r="G68" s="2" t="s">
        <v>235</v>
      </c>
      <c r="H68" s="2" t="s">
        <v>231</v>
      </c>
    </row>
    <row r="69" spans="1:8" hidden="1">
      <c r="A69" s="2" t="s">
        <v>227</v>
      </c>
      <c r="B69" s="2" t="s">
        <v>217</v>
      </c>
      <c r="C69" s="2" t="s">
        <v>10</v>
      </c>
      <c r="D69" s="2" t="s">
        <v>228</v>
      </c>
      <c r="E69" s="6">
        <v>6319</v>
      </c>
      <c r="F69" s="2" t="s">
        <v>236</v>
      </c>
      <c r="G69" s="2" t="s">
        <v>237</v>
      </c>
      <c r="H69" s="2" t="s">
        <v>231</v>
      </c>
    </row>
    <row r="70" spans="1:8" hidden="1">
      <c r="A70" s="2" t="s">
        <v>238</v>
      </c>
      <c r="B70" s="2" t="s">
        <v>217</v>
      </c>
      <c r="C70" s="2" t="s">
        <v>26</v>
      </c>
      <c r="D70" s="2" t="s">
        <v>239</v>
      </c>
      <c r="E70" s="6">
        <v>12433.1</v>
      </c>
      <c r="F70" s="2" t="s">
        <v>240</v>
      </c>
      <c r="G70" s="2" t="s">
        <v>241</v>
      </c>
      <c r="H70" s="2" t="s">
        <v>31</v>
      </c>
    </row>
    <row r="71" spans="1:8" hidden="1">
      <c r="A71" s="2" t="s">
        <v>242</v>
      </c>
      <c r="B71" s="2" t="s">
        <v>217</v>
      </c>
      <c r="C71" s="2" t="s">
        <v>26</v>
      </c>
      <c r="D71" s="2" t="s">
        <v>239</v>
      </c>
      <c r="E71" s="6">
        <v>124.1</v>
      </c>
      <c r="F71" s="2" t="s">
        <v>243</v>
      </c>
      <c r="G71" s="2" t="s">
        <v>244</v>
      </c>
      <c r="H71" s="2" t="s">
        <v>31</v>
      </c>
    </row>
    <row r="72" spans="1:8" hidden="1">
      <c r="A72" s="2" t="s">
        <v>245</v>
      </c>
      <c r="B72" s="2" t="s">
        <v>217</v>
      </c>
      <c r="C72" s="2" t="s">
        <v>10</v>
      </c>
      <c r="D72" s="2" t="s">
        <v>246</v>
      </c>
      <c r="E72" s="6">
        <v>12569.7</v>
      </c>
      <c r="F72" s="2" t="s">
        <v>247</v>
      </c>
      <c r="G72" s="2" t="s">
        <v>248</v>
      </c>
      <c r="H72" s="2" t="s">
        <v>231</v>
      </c>
    </row>
    <row r="73" spans="1:8" hidden="1">
      <c r="A73" s="2" t="s">
        <v>249</v>
      </c>
      <c r="B73" s="2" t="s">
        <v>185</v>
      </c>
      <c r="C73" s="2" t="s">
        <v>26</v>
      </c>
      <c r="D73" s="2" t="s">
        <v>250</v>
      </c>
      <c r="E73" s="6">
        <v>10859.1</v>
      </c>
      <c r="F73" s="2" t="s">
        <v>251</v>
      </c>
      <c r="G73" s="2" t="s">
        <v>252</v>
      </c>
      <c r="H73" s="2" t="s">
        <v>31</v>
      </c>
    </row>
    <row r="74" spans="1:8" hidden="1">
      <c r="A74" s="2" t="s">
        <v>253</v>
      </c>
      <c r="B74" s="2" t="s">
        <v>185</v>
      </c>
      <c r="C74" s="2" t="s">
        <v>10</v>
      </c>
      <c r="D74" s="2" t="s">
        <v>254</v>
      </c>
      <c r="E74" s="6">
        <v>10869.9</v>
      </c>
      <c r="F74" s="2" t="s">
        <v>255</v>
      </c>
      <c r="G74" s="2" t="s">
        <v>256</v>
      </c>
      <c r="H74" s="2" t="s">
        <v>196</v>
      </c>
    </row>
    <row r="75" spans="1:8" hidden="1">
      <c r="A75" s="2" t="s">
        <v>257</v>
      </c>
      <c r="B75" s="2" t="s">
        <v>217</v>
      </c>
      <c r="C75" s="2" t="s">
        <v>26</v>
      </c>
      <c r="D75" s="2" t="s">
        <v>258</v>
      </c>
      <c r="E75" s="6">
        <v>12620.1</v>
      </c>
      <c r="F75" s="2" t="s">
        <v>259</v>
      </c>
      <c r="G75" s="2" t="s">
        <v>260</v>
      </c>
      <c r="H75" s="2" t="s">
        <v>31</v>
      </c>
    </row>
    <row r="76" spans="1:8" hidden="1">
      <c r="A76" s="2" t="s">
        <v>261</v>
      </c>
      <c r="B76" s="2" t="s">
        <v>217</v>
      </c>
      <c r="C76" s="2" t="s">
        <v>10</v>
      </c>
      <c r="D76" s="2" t="s">
        <v>262</v>
      </c>
      <c r="E76" s="6">
        <v>6956.3</v>
      </c>
      <c r="F76" s="2" t="s">
        <v>263</v>
      </c>
      <c r="G76" s="2" t="s">
        <v>264</v>
      </c>
      <c r="H76" s="2" t="s">
        <v>231</v>
      </c>
    </row>
    <row r="77" spans="1:8" hidden="1">
      <c r="A77" s="2" t="s">
        <v>261</v>
      </c>
      <c r="B77" s="2" t="s">
        <v>217</v>
      </c>
      <c r="C77" s="2" t="s">
        <v>10</v>
      </c>
      <c r="D77" s="2" t="s">
        <v>262</v>
      </c>
      <c r="E77" s="6">
        <v>5318.2</v>
      </c>
      <c r="F77" s="2" t="s">
        <v>265</v>
      </c>
      <c r="G77" s="2" t="s">
        <v>266</v>
      </c>
      <c r="H77" s="2" t="s">
        <v>231</v>
      </c>
    </row>
    <row r="78" spans="1:8" hidden="1">
      <c r="A78" s="2" t="s">
        <v>267</v>
      </c>
      <c r="B78" s="2" t="s">
        <v>217</v>
      </c>
      <c r="C78" s="2" t="s">
        <v>10</v>
      </c>
      <c r="D78" s="2" t="s">
        <v>262</v>
      </c>
      <c r="E78" s="6">
        <v>358.3</v>
      </c>
      <c r="F78" s="2" t="s">
        <v>268</v>
      </c>
      <c r="G78" s="2" t="s">
        <v>269</v>
      </c>
      <c r="H78" s="2" t="s">
        <v>231</v>
      </c>
    </row>
    <row r="79" spans="1:8" hidden="1">
      <c r="A79" s="2" t="s">
        <v>270</v>
      </c>
      <c r="B79" s="2" t="s">
        <v>217</v>
      </c>
      <c r="C79" s="2" t="s">
        <v>26</v>
      </c>
      <c r="D79" s="2" t="s">
        <v>271</v>
      </c>
      <c r="E79" s="6">
        <v>2637.6</v>
      </c>
      <c r="F79" s="2" t="s">
        <v>272</v>
      </c>
      <c r="G79" s="2" t="s">
        <v>273</v>
      </c>
      <c r="H79" s="2" t="s">
        <v>31</v>
      </c>
    </row>
    <row r="80" spans="1:8" hidden="1">
      <c r="A80" s="2" t="s">
        <v>270</v>
      </c>
      <c r="B80" s="2" t="s">
        <v>217</v>
      </c>
      <c r="C80" s="2" t="s">
        <v>26</v>
      </c>
      <c r="D80" s="2" t="s">
        <v>271</v>
      </c>
      <c r="E80" s="6">
        <v>10000</v>
      </c>
      <c r="F80" s="2" t="s">
        <v>274</v>
      </c>
      <c r="G80" s="2" t="s">
        <v>275</v>
      </c>
      <c r="H80" s="2" t="s">
        <v>31</v>
      </c>
    </row>
    <row r="81" spans="1:8" hidden="1">
      <c r="A81" s="2" t="s">
        <v>276</v>
      </c>
      <c r="B81" s="2" t="s">
        <v>217</v>
      </c>
      <c r="C81" s="2" t="s">
        <v>10</v>
      </c>
      <c r="D81" s="2" t="s">
        <v>277</v>
      </c>
      <c r="E81" s="6">
        <v>12650.2</v>
      </c>
      <c r="F81" s="2" t="s">
        <v>278</v>
      </c>
      <c r="G81" s="2" t="s">
        <v>279</v>
      </c>
      <c r="H81" s="2" t="s">
        <v>231</v>
      </c>
    </row>
    <row r="82" spans="1:8" hidden="1">
      <c r="A82" s="2" t="s">
        <v>280</v>
      </c>
      <c r="B82" s="2" t="s">
        <v>217</v>
      </c>
      <c r="C82" s="2" t="s">
        <v>26</v>
      </c>
      <c r="D82" s="2" t="s">
        <v>281</v>
      </c>
      <c r="E82" s="6">
        <v>2388.6999999999998</v>
      </c>
      <c r="F82" s="2" t="s">
        <v>282</v>
      </c>
      <c r="G82" s="2" t="s">
        <v>283</v>
      </c>
      <c r="H82" s="2" t="s">
        <v>31</v>
      </c>
    </row>
    <row r="83" spans="1:8" hidden="1">
      <c r="A83" s="2" t="s">
        <v>280</v>
      </c>
      <c r="B83" s="2" t="s">
        <v>217</v>
      </c>
      <c r="C83" s="2" t="s">
        <v>26</v>
      </c>
      <c r="D83" s="2" t="s">
        <v>281</v>
      </c>
      <c r="E83" s="6">
        <v>1301.5</v>
      </c>
      <c r="F83" s="2" t="s">
        <v>284</v>
      </c>
      <c r="G83" s="2" t="s">
        <v>285</v>
      </c>
      <c r="H83" s="2" t="s">
        <v>31</v>
      </c>
    </row>
    <row r="84" spans="1:8" hidden="1">
      <c r="A84" s="2" t="s">
        <v>286</v>
      </c>
      <c r="B84" s="2" t="s">
        <v>217</v>
      </c>
      <c r="C84" s="2" t="s">
        <v>26</v>
      </c>
      <c r="D84" s="2" t="s">
        <v>281</v>
      </c>
      <c r="E84" s="6">
        <v>3051.2</v>
      </c>
      <c r="F84" s="2" t="s">
        <v>287</v>
      </c>
      <c r="G84" s="2" t="s">
        <v>288</v>
      </c>
      <c r="H84" s="2" t="s">
        <v>31</v>
      </c>
    </row>
    <row r="85" spans="1:8" hidden="1">
      <c r="A85" s="2" t="s">
        <v>286</v>
      </c>
      <c r="B85" s="2" t="s">
        <v>217</v>
      </c>
      <c r="C85" s="2" t="s">
        <v>26</v>
      </c>
      <c r="D85" s="2" t="s">
        <v>281</v>
      </c>
      <c r="E85" s="6">
        <v>1934.1</v>
      </c>
      <c r="F85" s="2" t="s">
        <v>289</v>
      </c>
      <c r="G85" s="2" t="s">
        <v>290</v>
      </c>
      <c r="H85" s="2" t="s">
        <v>31</v>
      </c>
    </row>
    <row r="86" spans="1:8" hidden="1">
      <c r="A86" s="2" t="s">
        <v>291</v>
      </c>
      <c r="B86" s="2" t="s">
        <v>217</v>
      </c>
      <c r="C86" s="2" t="s">
        <v>26</v>
      </c>
      <c r="D86" s="2" t="s">
        <v>281</v>
      </c>
      <c r="E86" s="6">
        <v>4440.3999999999996</v>
      </c>
      <c r="F86" s="2" t="s">
        <v>292</v>
      </c>
      <c r="G86" s="2" t="s">
        <v>293</v>
      </c>
      <c r="H86" s="2" t="s">
        <v>31</v>
      </c>
    </row>
    <row r="87" spans="1:8" hidden="1">
      <c r="A87" s="2" t="s">
        <v>294</v>
      </c>
      <c r="B87" s="2" t="s">
        <v>217</v>
      </c>
      <c r="C87" s="2" t="s">
        <v>10</v>
      </c>
      <c r="D87" s="2" t="s">
        <v>295</v>
      </c>
      <c r="E87" s="6">
        <v>6870.6</v>
      </c>
      <c r="F87" s="2" t="s">
        <v>296</v>
      </c>
      <c r="G87" s="2" t="s">
        <v>297</v>
      </c>
      <c r="H87" s="2" t="s">
        <v>231</v>
      </c>
    </row>
    <row r="88" spans="1:8" hidden="1">
      <c r="A88" s="2" t="s">
        <v>294</v>
      </c>
      <c r="B88" s="2" t="s">
        <v>217</v>
      </c>
      <c r="C88" s="2" t="s">
        <v>10</v>
      </c>
      <c r="D88" s="2" t="s">
        <v>295</v>
      </c>
      <c r="E88" s="6">
        <v>280.2</v>
      </c>
      <c r="F88" s="2" t="s">
        <v>298</v>
      </c>
      <c r="G88" s="2" t="s">
        <v>299</v>
      </c>
      <c r="H88" s="2" t="s">
        <v>231</v>
      </c>
    </row>
    <row r="89" spans="1:8" hidden="1">
      <c r="A89" s="2" t="s">
        <v>300</v>
      </c>
      <c r="B89" s="2" t="s">
        <v>217</v>
      </c>
      <c r="C89" s="2" t="s">
        <v>10</v>
      </c>
      <c r="D89" s="2" t="s">
        <v>295</v>
      </c>
      <c r="E89" s="6">
        <v>5978.3</v>
      </c>
      <c r="F89" s="2" t="s">
        <v>301</v>
      </c>
      <c r="G89" s="2" t="s">
        <v>302</v>
      </c>
      <c r="H89" s="2" t="s">
        <v>231</v>
      </c>
    </row>
    <row r="90" spans="1:8" hidden="1">
      <c r="A90" s="2" t="s">
        <v>303</v>
      </c>
      <c r="B90" s="2" t="s">
        <v>185</v>
      </c>
      <c r="C90" s="2" t="s">
        <v>26</v>
      </c>
      <c r="D90" s="2" t="s">
        <v>304</v>
      </c>
      <c r="E90" s="6">
        <v>11323.3</v>
      </c>
      <c r="F90" s="2" t="s">
        <v>305</v>
      </c>
      <c r="G90" s="2" t="s">
        <v>306</v>
      </c>
      <c r="H90" s="2" t="s">
        <v>31</v>
      </c>
    </row>
    <row r="91" spans="1:8" hidden="1">
      <c r="A91" s="2" t="s">
        <v>307</v>
      </c>
      <c r="B91" s="2" t="s">
        <v>185</v>
      </c>
      <c r="C91" s="2" t="s">
        <v>10</v>
      </c>
      <c r="D91" s="2" t="s">
        <v>308</v>
      </c>
      <c r="E91" s="6">
        <v>3000</v>
      </c>
      <c r="F91" s="2" t="s">
        <v>309</v>
      </c>
      <c r="G91" s="2" t="s">
        <v>310</v>
      </c>
      <c r="H91" s="2" t="s">
        <v>196</v>
      </c>
    </row>
    <row r="92" spans="1:8" hidden="1">
      <c r="A92" s="2" t="s">
        <v>307</v>
      </c>
      <c r="B92" s="2" t="s">
        <v>185</v>
      </c>
      <c r="C92" s="2" t="s">
        <v>10</v>
      </c>
      <c r="D92" s="2" t="s">
        <v>308</v>
      </c>
      <c r="E92" s="6">
        <v>2833</v>
      </c>
      <c r="F92" s="2" t="s">
        <v>311</v>
      </c>
      <c r="G92" s="2" t="s">
        <v>312</v>
      </c>
      <c r="H92" s="2" t="s">
        <v>196</v>
      </c>
    </row>
    <row r="93" spans="1:8" hidden="1">
      <c r="A93" s="2" t="s">
        <v>307</v>
      </c>
      <c r="B93" s="2" t="s">
        <v>185</v>
      </c>
      <c r="C93" s="2" t="s">
        <v>10</v>
      </c>
      <c r="D93" s="2" t="s">
        <v>308</v>
      </c>
      <c r="E93" s="6">
        <v>1398.2</v>
      </c>
      <c r="F93" s="2" t="s">
        <v>313</v>
      </c>
      <c r="G93" s="2" t="s">
        <v>314</v>
      </c>
      <c r="H93" s="2" t="s">
        <v>196</v>
      </c>
    </row>
    <row r="94" spans="1:8" hidden="1">
      <c r="A94" s="2" t="s">
        <v>307</v>
      </c>
      <c r="B94" s="2" t="s">
        <v>185</v>
      </c>
      <c r="C94" s="2" t="s">
        <v>10</v>
      </c>
      <c r="D94" s="2" t="s">
        <v>308</v>
      </c>
      <c r="E94" s="6">
        <v>633</v>
      </c>
      <c r="F94" s="2" t="s">
        <v>315</v>
      </c>
      <c r="G94" s="2" t="s">
        <v>316</v>
      </c>
      <c r="H94" s="2" t="s">
        <v>196</v>
      </c>
    </row>
    <row r="95" spans="1:8" hidden="1">
      <c r="A95" s="2" t="s">
        <v>317</v>
      </c>
      <c r="B95" s="2" t="s">
        <v>185</v>
      </c>
      <c r="C95" s="2" t="s">
        <v>10</v>
      </c>
      <c r="D95" s="2" t="s">
        <v>308</v>
      </c>
      <c r="E95" s="6">
        <v>1896</v>
      </c>
      <c r="F95" s="2" t="s">
        <v>318</v>
      </c>
      <c r="G95" s="2" t="s">
        <v>319</v>
      </c>
      <c r="H95" s="2" t="s">
        <v>196</v>
      </c>
    </row>
    <row r="96" spans="1:8" hidden="1">
      <c r="A96" s="2" t="s">
        <v>317</v>
      </c>
      <c r="B96" s="2" t="s">
        <v>185</v>
      </c>
      <c r="C96" s="2" t="s">
        <v>10</v>
      </c>
      <c r="D96" s="2" t="s">
        <v>308</v>
      </c>
      <c r="E96" s="6">
        <v>407</v>
      </c>
      <c r="F96" s="2" t="s">
        <v>320</v>
      </c>
      <c r="G96" s="2" t="s">
        <v>321</v>
      </c>
      <c r="H96" s="2" t="s">
        <v>196</v>
      </c>
    </row>
    <row r="97" spans="1:8" hidden="1">
      <c r="A97" s="2" t="s">
        <v>322</v>
      </c>
      <c r="B97" s="2" t="s">
        <v>185</v>
      </c>
      <c r="C97" s="2" t="s">
        <v>10</v>
      </c>
      <c r="D97" s="2" t="s">
        <v>308</v>
      </c>
      <c r="E97" s="6">
        <v>434.3</v>
      </c>
      <c r="F97" s="2" t="s">
        <v>323</v>
      </c>
      <c r="G97" s="2" t="s">
        <v>324</v>
      </c>
      <c r="H97" s="2" t="s">
        <v>196</v>
      </c>
    </row>
    <row r="98" spans="1:8" hidden="1">
      <c r="A98" s="2" t="s">
        <v>325</v>
      </c>
      <c r="B98" s="2" t="s">
        <v>185</v>
      </c>
      <c r="C98" s="2" t="s">
        <v>10</v>
      </c>
      <c r="D98" s="2" t="s">
        <v>308</v>
      </c>
      <c r="E98" s="6">
        <v>733.2</v>
      </c>
      <c r="F98" s="2" t="s">
        <v>326</v>
      </c>
      <c r="G98" s="2" t="s">
        <v>327</v>
      </c>
      <c r="H98" s="2" t="s">
        <v>196</v>
      </c>
    </row>
    <row r="99" spans="1:8" hidden="1">
      <c r="A99" s="2" t="s">
        <v>328</v>
      </c>
      <c r="B99" s="2" t="s">
        <v>217</v>
      </c>
      <c r="C99" s="2" t="s">
        <v>26</v>
      </c>
      <c r="D99" s="2" t="s">
        <v>329</v>
      </c>
      <c r="E99" s="6">
        <v>13575</v>
      </c>
      <c r="F99" s="2" t="s">
        <v>330</v>
      </c>
      <c r="G99" s="2" t="s">
        <v>331</v>
      </c>
      <c r="H99" s="2" t="s">
        <v>31</v>
      </c>
    </row>
    <row r="100" spans="1:8" hidden="1">
      <c r="A100" s="2" t="s">
        <v>332</v>
      </c>
      <c r="B100" s="2" t="s">
        <v>217</v>
      </c>
      <c r="C100" s="2" t="s">
        <v>10</v>
      </c>
      <c r="D100" s="2" t="s">
        <v>333</v>
      </c>
      <c r="E100" s="6">
        <v>6404</v>
      </c>
      <c r="F100" s="2" t="s">
        <v>334</v>
      </c>
      <c r="G100" s="2" t="s">
        <v>335</v>
      </c>
      <c r="H100" s="2" t="s">
        <v>231</v>
      </c>
    </row>
    <row r="101" spans="1:8" hidden="1">
      <c r="A101" s="2" t="s">
        <v>336</v>
      </c>
      <c r="B101" s="2" t="s">
        <v>217</v>
      </c>
      <c r="C101" s="2" t="s">
        <v>10</v>
      </c>
      <c r="D101" s="2" t="s">
        <v>333</v>
      </c>
      <c r="E101" s="6">
        <v>330.9</v>
      </c>
      <c r="F101" s="2" t="s">
        <v>337</v>
      </c>
      <c r="G101" s="2" t="s">
        <v>338</v>
      </c>
      <c r="H101" s="2" t="s">
        <v>231</v>
      </c>
    </row>
    <row r="102" spans="1:8" hidden="1">
      <c r="A102" s="2" t="s">
        <v>336</v>
      </c>
      <c r="B102" s="2" t="s">
        <v>217</v>
      </c>
      <c r="C102" s="2" t="s">
        <v>10</v>
      </c>
      <c r="D102" s="2" t="s">
        <v>333</v>
      </c>
      <c r="E102" s="6">
        <v>719.5</v>
      </c>
      <c r="F102" s="2" t="s">
        <v>339</v>
      </c>
      <c r="G102" s="2" t="s">
        <v>340</v>
      </c>
      <c r="H102" s="2" t="s">
        <v>231</v>
      </c>
    </row>
    <row r="103" spans="1:8" hidden="1">
      <c r="A103" s="2" t="s">
        <v>336</v>
      </c>
      <c r="B103" s="2" t="s">
        <v>217</v>
      </c>
      <c r="C103" s="2" t="s">
        <v>10</v>
      </c>
      <c r="D103" s="2" t="s">
        <v>333</v>
      </c>
      <c r="E103" s="6">
        <v>177</v>
      </c>
      <c r="F103" s="2" t="s">
        <v>341</v>
      </c>
      <c r="G103" s="2" t="s">
        <v>342</v>
      </c>
      <c r="H103" s="2" t="s">
        <v>231</v>
      </c>
    </row>
    <row r="104" spans="1:8" hidden="1">
      <c r="A104" s="2" t="s">
        <v>343</v>
      </c>
      <c r="B104" s="2" t="s">
        <v>217</v>
      </c>
      <c r="C104" s="2" t="s">
        <v>10</v>
      </c>
      <c r="D104" s="2" t="s">
        <v>333</v>
      </c>
      <c r="E104" s="6">
        <v>1772</v>
      </c>
      <c r="F104" s="2" t="s">
        <v>344</v>
      </c>
      <c r="G104" s="2" t="s">
        <v>345</v>
      </c>
      <c r="H104" s="2" t="s">
        <v>231</v>
      </c>
    </row>
    <row r="105" spans="1:8" hidden="1">
      <c r="A105" s="2" t="s">
        <v>346</v>
      </c>
      <c r="B105" s="2" t="s">
        <v>217</v>
      </c>
      <c r="C105" s="2" t="s">
        <v>10</v>
      </c>
      <c r="D105" s="2" t="s">
        <v>333</v>
      </c>
      <c r="E105" s="6">
        <v>361.5</v>
      </c>
      <c r="F105" s="2" t="s">
        <v>347</v>
      </c>
      <c r="G105" s="2" t="s">
        <v>348</v>
      </c>
      <c r="H105" s="2" t="s">
        <v>231</v>
      </c>
    </row>
    <row r="106" spans="1:8" hidden="1">
      <c r="A106" s="2" t="s">
        <v>349</v>
      </c>
      <c r="B106" s="2" t="s">
        <v>217</v>
      </c>
      <c r="C106" s="2" t="s">
        <v>10</v>
      </c>
      <c r="D106" s="2" t="s">
        <v>333</v>
      </c>
      <c r="E106" s="6">
        <v>417.5</v>
      </c>
      <c r="F106" s="2" t="s">
        <v>350</v>
      </c>
      <c r="G106" s="2" t="s">
        <v>351</v>
      </c>
      <c r="H106" s="2" t="s">
        <v>231</v>
      </c>
    </row>
    <row r="107" spans="1:8" hidden="1">
      <c r="A107" s="2" t="s">
        <v>349</v>
      </c>
      <c r="B107" s="2" t="s">
        <v>217</v>
      </c>
      <c r="C107" s="2" t="s">
        <v>10</v>
      </c>
      <c r="D107" s="2" t="s">
        <v>333</v>
      </c>
      <c r="E107" s="6">
        <v>317.89999999999998</v>
      </c>
      <c r="F107" s="2" t="s">
        <v>352</v>
      </c>
      <c r="G107" s="2" t="s">
        <v>353</v>
      </c>
      <c r="H107" s="2" t="s">
        <v>231</v>
      </c>
    </row>
    <row r="108" spans="1:8" hidden="1">
      <c r="A108" s="2" t="s">
        <v>354</v>
      </c>
      <c r="B108" s="2" t="s">
        <v>217</v>
      </c>
      <c r="C108" s="2" t="s">
        <v>10</v>
      </c>
      <c r="D108" s="2" t="s">
        <v>333</v>
      </c>
      <c r="E108" s="6">
        <v>348.7</v>
      </c>
      <c r="F108" s="2" t="s">
        <v>355</v>
      </c>
      <c r="G108" s="2" t="s">
        <v>356</v>
      </c>
      <c r="H108" s="2" t="s">
        <v>231</v>
      </c>
    </row>
    <row r="109" spans="1:8" hidden="1">
      <c r="A109" s="2" t="s">
        <v>357</v>
      </c>
      <c r="B109" s="2" t="s">
        <v>217</v>
      </c>
      <c r="C109" s="2" t="s">
        <v>10</v>
      </c>
      <c r="D109" s="2" t="s">
        <v>333</v>
      </c>
      <c r="E109" s="6">
        <v>484.3</v>
      </c>
      <c r="F109" s="2" t="s">
        <v>358</v>
      </c>
      <c r="G109" s="2" t="s">
        <v>359</v>
      </c>
      <c r="H109" s="2" t="s">
        <v>231</v>
      </c>
    </row>
    <row r="110" spans="1:8" hidden="1">
      <c r="A110" s="2" t="s">
        <v>360</v>
      </c>
      <c r="B110" s="2" t="s">
        <v>217</v>
      </c>
      <c r="C110" s="2" t="s">
        <v>10</v>
      </c>
      <c r="D110" s="2" t="s">
        <v>333</v>
      </c>
      <c r="E110" s="6">
        <v>333.9</v>
      </c>
      <c r="F110" s="2" t="s">
        <v>361</v>
      </c>
      <c r="G110" s="2" t="s">
        <v>362</v>
      </c>
      <c r="H110" s="2" t="s">
        <v>231</v>
      </c>
    </row>
    <row r="111" spans="1:8" hidden="1">
      <c r="A111" s="2" t="s">
        <v>363</v>
      </c>
      <c r="B111" s="2" t="s">
        <v>217</v>
      </c>
      <c r="C111" s="2" t="s">
        <v>10</v>
      </c>
      <c r="D111" s="2" t="s">
        <v>333</v>
      </c>
      <c r="E111" s="6">
        <v>407.5</v>
      </c>
      <c r="F111" s="2" t="s">
        <v>364</v>
      </c>
      <c r="G111" s="2" t="s">
        <v>99</v>
      </c>
      <c r="H111" s="2" t="s">
        <v>231</v>
      </c>
    </row>
    <row r="112" spans="1:8" hidden="1">
      <c r="A112" s="2" t="s">
        <v>363</v>
      </c>
      <c r="B112" s="2" t="s">
        <v>217</v>
      </c>
      <c r="C112" s="2" t="s">
        <v>10</v>
      </c>
      <c r="D112" s="2" t="s">
        <v>333</v>
      </c>
      <c r="E112" s="6">
        <v>424.9</v>
      </c>
      <c r="F112" s="2" t="s">
        <v>365</v>
      </c>
      <c r="G112" s="2" t="s">
        <v>366</v>
      </c>
      <c r="H112" s="2" t="s">
        <v>231</v>
      </c>
    </row>
    <row r="113" spans="1:8" hidden="1">
      <c r="A113" s="2" t="s">
        <v>367</v>
      </c>
      <c r="B113" s="2" t="s">
        <v>217</v>
      </c>
      <c r="C113" s="2" t="s">
        <v>10</v>
      </c>
      <c r="D113" s="2" t="s">
        <v>333</v>
      </c>
      <c r="E113" s="6">
        <v>431.4</v>
      </c>
      <c r="F113" s="2" t="s">
        <v>368</v>
      </c>
      <c r="G113" s="2" t="s">
        <v>369</v>
      </c>
      <c r="H113" s="2" t="s">
        <v>231</v>
      </c>
    </row>
    <row r="114" spans="1:8" hidden="1">
      <c r="A114" s="2" t="s">
        <v>370</v>
      </c>
      <c r="B114" s="2" t="s">
        <v>217</v>
      </c>
      <c r="C114" s="2" t="s">
        <v>10</v>
      </c>
      <c r="D114" s="2" t="s">
        <v>333</v>
      </c>
      <c r="E114" s="6">
        <v>317.5</v>
      </c>
      <c r="F114" s="2" t="s">
        <v>371</v>
      </c>
      <c r="G114" s="2" t="s">
        <v>372</v>
      </c>
      <c r="H114" s="2" t="s">
        <v>231</v>
      </c>
    </row>
    <row r="115" spans="1:8" hidden="1">
      <c r="A115" s="2" t="s">
        <v>373</v>
      </c>
      <c r="B115" s="2" t="s">
        <v>217</v>
      </c>
      <c r="C115" s="2" t="s">
        <v>10</v>
      </c>
      <c r="D115" s="2" t="s">
        <v>333</v>
      </c>
      <c r="E115" s="6">
        <v>340</v>
      </c>
      <c r="F115" s="2" t="s">
        <v>374</v>
      </c>
      <c r="G115" s="2" t="s">
        <v>375</v>
      </c>
      <c r="H115" s="2" t="s">
        <v>231</v>
      </c>
    </row>
    <row r="116" spans="1:8" hidden="1">
      <c r="A116" s="2" t="s">
        <v>376</v>
      </c>
      <c r="B116" s="2" t="s">
        <v>185</v>
      </c>
      <c r="C116" s="2" t="s">
        <v>26</v>
      </c>
      <c r="D116" s="2" t="s">
        <v>377</v>
      </c>
      <c r="E116" s="6">
        <v>11182.6</v>
      </c>
      <c r="F116" s="2" t="s">
        <v>378</v>
      </c>
      <c r="G116" s="2" t="s">
        <v>379</v>
      </c>
      <c r="H116" s="2" t="s">
        <v>31</v>
      </c>
    </row>
    <row r="117" spans="1:8" hidden="1">
      <c r="A117" s="2" t="s">
        <v>376</v>
      </c>
      <c r="B117" s="2" t="s">
        <v>185</v>
      </c>
      <c r="C117" s="2" t="s">
        <v>26</v>
      </c>
      <c r="D117" s="2" t="s">
        <v>377</v>
      </c>
      <c r="E117" s="6">
        <v>309.60000000000002</v>
      </c>
      <c r="F117" s="2" t="s">
        <v>380</v>
      </c>
      <c r="G117" s="2" t="s">
        <v>381</v>
      </c>
      <c r="H117" s="2" t="s">
        <v>31</v>
      </c>
    </row>
    <row r="118" spans="1:8" hidden="1">
      <c r="A118" s="2" t="s">
        <v>382</v>
      </c>
      <c r="B118" s="2" t="s">
        <v>185</v>
      </c>
      <c r="C118" s="2" t="s">
        <v>10</v>
      </c>
      <c r="D118" s="2" t="s">
        <v>383</v>
      </c>
      <c r="E118" s="6">
        <v>10705.8</v>
      </c>
      <c r="F118" s="2" t="s">
        <v>384</v>
      </c>
      <c r="G118" s="2" t="s">
        <v>385</v>
      </c>
      <c r="H118" s="2" t="s">
        <v>196</v>
      </c>
    </row>
    <row r="119" spans="1:8" hidden="1">
      <c r="A119" s="2" t="s">
        <v>386</v>
      </c>
      <c r="B119" s="2" t="s">
        <v>185</v>
      </c>
      <c r="C119" s="2" t="s">
        <v>10</v>
      </c>
      <c r="D119" s="2" t="s">
        <v>383</v>
      </c>
      <c r="E119" s="6">
        <v>411</v>
      </c>
      <c r="F119" s="2" t="s">
        <v>387</v>
      </c>
      <c r="G119" s="2" t="s">
        <v>388</v>
      </c>
      <c r="H119" s="2" t="s">
        <v>196</v>
      </c>
    </row>
    <row r="120" spans="1:8" hidden="1">
      <c r="A120" s="2" t="s">
        <v>389</v>
      </c>
      <c r="B120" s="2" t="s">
        <v>185</v>
      </c>
      <c r="C120" s="2" t="s">
        <v>10</v>
      </c>
      <c r="D120" s="2" t="s">
        <v>383</v>
      </c>
      <c r="E120" s="6">
        <v>386.9</v>
      </c>
      <c r="F120" s="2" t="s">
        <v>390</v>
      </c>
      <c r="G120" s="2" t="s">
        <v>391</v>
      </c>
      <c r="H120" s="2" t="s">
        <v>196</v>
      </c>
    </row>
    <row r="121" spans="1:8" hidden="1">
      <c r="A121" s="2" t="s">
        <v>392</v>
      </c>
      <c r="B121" s="2" t="s">
        <v>185</v>
      </c>
      <c r="C121" s="2" t="s">
        <v>26</v>
      </c>
      <c r="D121" s="2" t="s">
        <v>393</v>
      </c>
      <c r="E121" s="6">
        <v>797.2</v>
      </c>
      <c r="F121" s="2" t="s">
        <v>394</v>
      </c>
      <c r="G121" s="2" t="s">
        <v>395</v>
      </c>
      <c r="H121" s="2" t="s">
        <v>31</v>
      </c>
    </row>
    <row r="122" spans="1:8" hidden="1">
      <c r="A122" s="2" t="s">
        <v>396</v>
      </c>
      <c r="B122" s="2" t="s">
        <v>185</v>
      </c>
      <c r="C122" s="2" t="s">
        <v>26</v>
      </c>
      <c r="D122" s="2" t="s">
        <v>393</v>
      </c>
      <c r="E122" s="6">
        <v>1044.7</v>
      </c>
      <c r="F122" s="2" t="s">
        <v>397</v>
      </c>
      <c r="G122" s="2" t="s">
        <v>398</v>
      </c>
      <c r="H122" s="2" t="s">
        <v>31</v>
      </c>
    </row>
    <row r="123" spans="1:8" hidden="1">
      <c r="A123" s="2" t="s">
        <v>399</v>
      </c>
      <c r="B123" s="2" t="s">
        <v>185</v>
      </c>
      <c r="C123" s="2" t="s">
        <v>26</v>
      </c>
      <c r="D123" s="2" t="s">
        <v>393</v>
      </c>
      <c r="E123" s="6">
        <v>148.9</v>
      </c>
      <c r="F123" s="2" t="s">
        <v>400</v>
      </c>
      <c r="G123" s="2" t="s">
        <v>401</v>
      </c>
      <c r="H123" s="2" t="s">
        <v>31</v>
      </c>
    </row>
    <row r="124" spans="1:8" hidden="1">
      <c r="A124" s="2" t="s">
        <v>399</v>
      </c>
      <c r="B124" s="2" t="s">
        <v>185</v>
      </c>
      <c r="C124" s="2" t="s">
        <v>26</v>
      </c>
      <c r="D124" s="2" t="s">
        <v>393</v>
      </c>
      <c r="E124" s="6">
        <v>741.7</v>
      </c>
      <c r="F124" s="2" t="s">
        <v>402</v>
      </c>
      <c r="G124" s="2" t="s">
        <v>403</v>
      </c>
      <c r="H124" s="2" t="s">
        <v>31</v>
      </c>
    </row>
    <row r="125" spans="1:8" hidden="1">
      <c r="A125" s="2" t="s">
        <v>399</v>
      </c>
      <c r="B125" s="2" t="s">
        <v>185</v>
      </c>
      <c r="C125" s="2" t="s">
        <v>26</v>
      </c>
      <c r="D125" s="2" t="s">
        <v>393</v>
      </c>
      <c r="E125" s="6">
        <v>3703.3</v>
      </c>
      <c r="F125" s="2" t="s">
        <v>404</v>
      </c>
      <c r="G125" s="2" t="s">
        <v>405</v>
      </c>
      <c r="H125" s="2" t="s">
        <v>31</v>
      </c>
    </row>
    <row r="126" spans="1:8" hidden="1">
      <c r="A126" s="2" t="s">
        <v>406</v>
      </c>
      <c r="B126" s="2" t="s">
        <v>185</v>
      </c>
      <c r="C126" s="2" t="s">
        <v>26</v>
      </c>
      <c r="D126" s="2" t="s">
        <v>393</v>
      </c>
      <c r="E126" s="6">
        <v>2000</v>
      </c>
      <c r="F126" s="2" t="s">
        <v>407</v>
      </c>
      <c r="G126" s="2" t="s">
        <v>408</v>
      </c>
      <c r="H126" s="2" t="s">
        <v>31</v>
      </c>
    </row>
    <row r="127" spans="1:8" hidden="1">
      <c r="A127" s="2" t="s">
        <v>406</v>
      </c>
      <c r="B127" s="2" t="s">
        <v>185</v>
      </c>
      <c r="C127" s="2" t="s">
        <v>26</v>
      </c>
      <c r="D127" s="2" t="s">
        <v>393</v>
      </c>
      <c r="E127" s="6">
        <v>539</v>
      </c>
      <c r="F127" s="2" t="s">
        <v>409</v>
      </c>
      <c r="G127" s="2" t="s">
        <v>410</v>
      </c>
      <c r="H127" s="2" t="s">
        <v>31</v>
      </c>
    </row>
    <row r="128" spans="1:8" hidden="1">
      <c r="A128" s="2" t="s">
        <v>406</v>
      </c>
      <c r="B128" s="2" t="s">
        <v>185</v>
      </c>
      <c r="C128" s="2" t="s">
        <v>26</v>
      </c>
      <c r="D128" s="2" t="s">
        <v>393</v>
      </c>
      <c r="E128" s="6">
        <v>108</v>
      </c>
      <c r="F128" s="2" t="s">
        <v>411</v>
      </c>
      <c r="G128" s="2" t="s">
        <v>412</v>
      </c>
      <c r="H128" s="2" t="s">
        <v>31</v>
      </c>
    </row>
    <row r="129" spans="1:8" hidden="1">
      <c r="A129" s="2" t="s">
        <v>413</v>
      </c>
      <c r="B129" s="2" t="s">
        <v>185</v>
      </c>
      <c r="C129" s="2" t="s">
        <v>26</v>
      </c>
      <c r="D129" s="2" t="s">
        <v>393</v>
      </c>
      <c r="E129" s="6">
        <v>62</v>
      </c>
      <c r="F129" s="2" t="s">
        <v>414</v>
      </c>
      <c r="G129" s="2" t="s">
        <v>415</v>
      </c>
      <c r="H129" s="2" t="s">
        <v>31</v>
      </c>
    </row>
    <row r="130" spans="1:8" hidden="1">
      <c r="A130" s="2" t="s">
        <v>416</v>
      </c>
      <c r="B130" s="2" t="s">
        <v>185</v>
      </c>
      <c r="C130" s="2" t="s">
        <v>26</v>
      </c>
      <c r="D130" s="2" t="s">
        <v>393</v>
      </c>
      <c r="E130" s="6">
        <v>2291</v>
      </c>
      <c r="F130" s="2" t="s">
        <v>417</v>
      </c>
      <c r="G130" s="2" t="s">
        <v>418</v>
      </c>
      <c r="H130" s="2" t="s">
        <v>31</v>
      </c>
    </row>
    <row r="131" spans="1:8" hidden="1">
      <c r="A131" s="2" t="s">
        <v>419</v>
      </c>
      <c r="B131" s="2" t="s">
        <v>185</v>
      </c>
      <c r="C131" s="2" t="s">
        <v>10</v>
      </c>
      <c r="D131" s="2" t="s">
        <v>420</v>
      </c>
      <c r="E131" s="6">
        <v>11447.2</v>
      </c>
      <c r="F131" s="2" t="s">
        <v>421</v>
      </c>
      <c r="G131" s="2" t="s">
        <v>422</v>
      </c>
      <c r="H131" s="2" t="s">
        <v>196</v>
      </c>
    </row>
    <row r="132" spans="1:8" hidden="1">
      <c r="A132" s="2" t="s">
        <v>423</v>
      </c>
      <c r="B132" s="2" t="s">
        <v>185</v>
      </c>
      <c r="C132" s="2" t="s">
        <v>26</v>
      </c>
      <c r="D132" s="2" t="s">
        <v>424</v>
      </c>
      <c r="E132" s="6">
        <v>7381.7</v>
      </c>
      <c r="F132" s="2" t="s">
        <v>425</v>
      </c>
      <c r="G132" s="2" t="s">
        <v>426</v>
      </c>
      <c r="H132" s="2" t="s">
        <v>31</v>
      </c>
    </row>
    <row r="133" spans="1:8" hidden="1">
      <c r="A133" s="2" t="s">
        <v>427</v>
      </c>
      <c r="B133" s="2" t="s">
        <v>185</v>
      </c>
      <c r="C133" s="2" t="s">
        <v>26</v>
      </c>
      <c r="D133" s="2" t="s">
        <v>424</v>
      </c>
      <c r="E133" s="6">
        <v>3000</v>
      </c>
      <c r="F133" s="2" t="s">
        <v>428</v>
      </c>
      <c r="G133" s="2" t="s">
        <v>429</v>
      </c>
      <c r="H133" s="2" t="s">
        <v>31</v>
      </c>
    </row>
    <row r="134" spans="1:8" hidden="1">
      <c r="A134" s="2" t="s">
        <v>427</v>
      </c>
      <c r="B134" s="2" t="s">
        <v>185</v>
      </c>
      <c r="C134" s="2" t="s">
        <v>26</v>
      </c>
      <c r="D134" s="2" t="s">
        <v>424</v>
      </c>
      <c r="E134" s="6">
        <v>1796</v>
      </c>
      <c r="F134" s="2" t="s">
        <v>430</v>
      </c>
      <c r="G134" s="2" t="s">
        <v>431</v>
      </c>
      <c r="H134" s="2" t="s">
        <v>31</v>
      </c>
    </row>
    <row r="135" spans="1:8" hidden="1">
      <c r="A135" s="2" t="s">
        <v>432</v>
      </c>
      <c r="B135" s="2" t="s">
        <v>185</v>
      </c>
      <c r="C135" s="2" t="s">
        <v>10</v>
      </c>
      <c r="D135" s="2" t="s">
        <v>433</v>
      </c>
      <c r="E135" s="6">
        <v>6906.5</v>
      </c>
      <c r="F135" s="2" t="s">
        <v>434</v>
      </c>
      <c r="G135" s="2" t="s">
        <v>435</v>
      </c>
      <c r="H135" s="2" t="s">
        <v>196</v>
      </c>
    </row>
    <row r="136" spans="1:8" hidden="1">
      <c r="A136" s="2" t="s">
        <v>436</v>
      </c>
      <c r="B136" s="2" t="s">
        <v>185</v>
      </c>
      <c r="C136" s="2" t="s">
        <v>10</v>
      </c>
      <c r="D136" s="2" t="s">
        <v>433</v>
      </c>
      <c r="E136" s="6">
        <v>3000</v>
      </c>
      <c r="F136" s="2" t="s">
        <v>437</v>
      </c>
      <c r="G136" s="2" t="s">
        <v>310</v>
      </c>
      <c r="H136" s="2" t="s">
        <v>196</v>
      </c>
    </row>
    <row r="137" spans="1:8" hidden="1">
      <c r="A137" s="2" t="s">
        <v>438</v>
      </c>
      <c r="B137" s="2" t="s">
        <v>185</v>
      </c>
      <c r="C137" s="2" t="s">
        <v>10</v>
      </c>
      <c r="D137" s="2" t="s">
        <v>433</v>
      </c>
      <c r="E137" s="6">
        <v>2283</v>
      </c>
      <c r="F137" s="2" t="s">
        <v>439</v>
      </c>
      <c r="G137" s="2" t="s">
        <v>440</v>
      </c>
      <c r="H137" s="2" t="s">
        <v>196</v>
      </c>
    </row>
    <row r="138" spans="1:8" hidden="1">
      <c r="A138" s="2" t="s">
        <v>441</v>
      </c>
      <c r="B138" s="2" t="s">
        <v>185</v>
      </c>
      <c r="C138" s="2" t="s">
        <v>10</v>
      </c>
      <c r="D138" s="2" t="s">
        <v>442</v>
      </c>
      <c r="E138" s="6">
        <v>0.4</v>
      </c>
      <c r="F138" s="2" t="s">
        <v>443</v>
      </c>
      <c r="G138" s="2" t="s">
        <v>444</v>
      </c>
      <c r="H138" s="2" t="s">
        <v>445</v>
      </c>
    </row>
    <row r="139" spans="1:8" hidden="1">
      <c r="A139" s="2" t="s">
        <v>446</v>
      </c>
      <c r="B139" s="2" t="s">
        <v>185</v>
      </c>
      <c r="C139" s="2" t="s">
        <v>26</v>
      </c>
      <c r="D139" s="2" t="s">
        <v>447</v>
      </c>
      <c r="E139" s="6">
        <v>12983.4</v>
      </c>
      <c r="F139" s="2" t="s">
        <v>448</v>
      </c>
      <c r="G139" s="2" t="s">
        <v>449</v>
      </c>
      <c r="H139" s="2" t="s">
        <v>31</v>
      </c>
    </row>
    <row r="140" spans="1:8" hidden="1">
      <c r="A140" s="2" t="s">
        <v>450</v>
      </c>
      <c r="B140" s="2" t="s">
        <v>185</v>
      </c>
      <c r="C140" s="2" t="s">
        <v>10</v>
      </c>
      <c r="D140" s="2" t="s">
        <v>451</v>
      </c>
      <c r="E140" s="6">
        <v>12996.4</v>
      </c>
      <c r="F140" s="2" t="s">
        <v>452</v>
      </c>
      <c r="G140" s="2" t="s">
        <v>453</v>
      </c>
      <c r="H140" s="2" t="s">
        <v>196</v>
      </c>
    </row>
    <row r="141" spans="1:8" hidden="1">
      <c r="A141" s="2" t="s">
        <v>454</v>
      </c>
      <c r="B141" s="2" t="s">
        <v>185</v>
      </c>
      <c r="C141" s="2" t="s">
        <v>26</v>
      </c>
      <c r="D141" s="2" t="s">
        <v>455</v>
      </c>
      <c r="E141" s="6">
        <v>13671.2</v>
      </c>
      <c r="F141" s="2" t="s">
        <v>456</v>
      </c>
      <c r="G141" s="2" t="s">
        <v>457</v>
      </c>
      <c r="H141" s="2" t="s">
        <v>31</v>
      </c>
    </row>
    <row r="142" spans="1:8" hidden="1">
      <c r="A142" s="2" t="s">
        <v>458</v>
      </c>
      <c r="B142" s="2" t="s">
        <v>185</v>
      </c>
      <c r="C142" s="2" t="s">
        <v>10</v>
      </c>
      <c r="D142" s="2" t="s">
        <v>459</v>
      </c>
      <c r="E142" s="6">
        <v>0.5</v>
      </c>
      <c r="F142" s="2" t="s">
        <v>461</v>
      </c>
      <c r="G142" s="2" t="s">
        <v>462</v>
      </c>
      <c r="H142" s="2" t="s">
        <v>445</v>
      </c>
    </row>
    <row r="143" spans="1:8" hidden="1">
      <c r="A143" s="2" t="s">
        <v>458</v>
      </c>
      <c r="B143" s="2" t="s">
        <v>185</v>
      </c>
      <c r="C143" s="2" t="s">
        <v>10</v>
      </c>
      <c r="D143" s="2" t="s">
        <v>459</v>
      </c>
      <c r="E143" s="6">
        <v>1472</v>
      </c>
      <c r="F143" s="2" t="s">
        <v>463</v>
      </c>
      <c r="G143" s="2" t="s">
        <v>464</v>
      </c>
      <c r="H143" s="2" t="s">
        <v>196</v>
      </c>
    </row>
    <row r="144" spans="1:8" hidden="1">
      <c r="A144" s="2" t="s">
        <v>465</v>
      </c>
      <c r="B144" s="2" t="s">
        <v>185</v>
      </c>
      <c r="C144" s="2" t="s">
        <v>10</v>
      </c>
      <c r="D144" s="2" t="s">
        <v>459</v>
      </c>
      <c r="E144" s="6">
        <v>4055.1</v>
      </c>
      <c r="F144" s="2" t="s">
        <v>466</v>
      </c>
      <c r="G144" s="2" t="s">
        <v>467</v>
      </c>
      <c r="H144" s="2" t="s">
        <v>196</v>
      </c>
    </row>
    <row r="145" spans="1:8" hidden="1">
      <c r="A145" s="2" t="s">
        <v>465</v>
      </c>
      <c r="B145" s="2" t="s">
        <v>185</v>
      </c>
      <c r="C145" s="2" t="s">
        <v>10</v>
      </c>
      <c r="D145" s="2" t="s">
        <v>459</v>
      </c>
      <c r="E145" s="6">
        <v>325.8</v>
      </c>
      <c r="F145" s="2" t="s">
        <v>468</v>
      </c>
      <c r="G145" s="2" t="s">
        <v>469</v>
      </c>
      <c r="H145" s="2" t="s">
        <v>196</v>
      </c>
    </row>
    <row r="146" spans="1:8" hidden="1">
      <c r="A146" s="2" t="s">
        <v>465</v>
      </c>
      <c r="B146" s="2" t="s">
        <v>185</v>
      </c>
      <c r="C146" s="2" t="s">
        <v>10</v>
      </c>
      <c r="D146" s="2" t="s">
        <v>459</v>
      </c>
      <c r="E146" s="6">
        <v>636.9</v>
      </c>
      <c r="F146" s="2" t="s">
        <v>470</v>
      </c>
      <c r="G146" s="2" t="s">
        <v>471</v>
      </c>
      <c r="H146" s="2" t="s">
        <v>196</v>
      </c>
    </row>
    <row r="147" spans="1:8" hidden="1">
      <c r="A147" s="2" t="s">
        <v>472</v>
      </c>
      <c r="B147" s="2" t="s">
        <v>185</v>
      </c>
      <c r="C147" s="2" t="s">
        <v>10</v>
      </c>
      <c r="D147" s="2" t="s">
        <v>459</v>
      </c>
      <c r="E147" s="6">
        <v>2263</v>
      </c>
      <c r="F147" s="2" t="s">
        <v>473</v>
      </c>
      <c r="G147" s="2" t="s">
        <v>474</v>
      </c>
      <c r="H147" s="2" t="s">
        <v>196</v>
      </c>
    </row>
    <row r="148" spans="1:8" hidden="1">
      <c r="A148" s="2" t="s">
        <v>472</v>
      </c>
      <c r="B148" s="2" t="s">
        <v>185</v>
      </c>
      <c r="C148" s="2" t="s">
        <v>10</v>
      </c>
      <c r="D148" s="2" t="s">
        <v>459</v>
      </c>
      <c r="E148" s="6">
        <v>4931.1000000000004</v>
      </c>
      <c r="F148" s="2" t="s">
        <v>475</v>
      </c>
      <c r="G148" s="2" t="s">
        <v>476</v>
      </c>
      <c r="H148" s="2" t="s">
        <v>196</v>
      </c>
    </row>
    <row r="149" spans="1:8" hidden="1">
      <c r="A149" s="2" t="s">
        <v>472</v>
      </c>
      <c r="B149" s="2" t="s">
        <v>185</v>
      </c>
      <c r="C149" s="2" t="s">
        <v>10</v>
      </c>
      <c r="D149" s="2" t="s">
        <v>459</v>
      </c>
      <c r="E149" s="6">
        <v>0.5</v>
      </c>
      <c r="F149" s="2" t="s">
        <v>461</v>
      </c>
      <c r="G149" s="2" t="s">
        <v>462</v>
      </c>
      <c r="H149" s="2" t="s">
        <v>445</v>
      </c>
    </row>
    <row r="150" spans="1:8" hidden="1">
      <c r="A150" s="2" t="s">
        <v>477</v>
      </c>
      <c r="B150" s="2" t="s">
        <v>185</v>
      </c>
      <c r="C150" s="2" t="s">
        <v>26</v>
      </c>
      <c r="D150" s="2" t="s">
        <v>478</v>
      </c>
      <c r="E150" s="6">
        <v>137.30000000000001</v>
      </c>
      <c r="F150" s="2" t="s">
        <v>479</v>
      </c>
      <c r="G150" s="2" t="s">
        <v>480</v>
      </c>
      <c r="H150" s="2" t="s">
        <v>31</v>
      </c>
    </row>
    <row r="151" spans="1:8" hidden="1">
      <c r="A151" s="2" t="s">
        <v>481</v>
      </c>
      <c r="B151" s="2" t="s">
        <v>185</v>
      </c>
      <c r="C151" s="2" t="s">
        <v>26</v>
      </c>
      <c r="D151" s="2" t="s">
        <v>478</v>
      </c>
      <c r="E151" s="6">
        <v>1014.1</v>
      </c>
      <c r="F151" s="2" t="s">
        <v>482</v>
      </c>
      <c r="G151" s="2" t="s">
        <v>483</v>
      </c>
      <c r="H151" s="2" t="s">
        <v>31</v>
      </c>
    </row>
    <row r="152" spans="1:8" hidden="1">
      <c r="A152" s="2" t="s">
        <v>484</v>
      </c>
      <c r="B152" s="2" t="s">
        <v>185</v>
      </c>
      <c r="C152" s="2" t="s">
        <v>26</v>
      </c>
      <c r="D152" s="2" t="s">
        <v>478</v>
      </c>
      <c r="E152" s="6">
        <v>4000</v>
      </c>
      <c r="F152" s="2" t="s">
        <v>485</v>
      </c>
      <c r="G152" s="2" t="s">
        <v>486</v>
      </c>
      <c r="H152" s="2" t="s">
        <v>31</v>
      </c>
    </row>
    <row r="153" spans="1:8" hidden="1">
      <c r="A153" s="2" t="s">
        <v>487</v>
      </c>
      <c r="B153" s="2" t="s">
        <v>185</v>
      </c>
      <c r="C153" s="2" t="s">
        <v>26</v>
      </c>
      <c r="D153" s="2" t="s">
        <v>478</v>
      </c>
      <c r="E153" s="6">
        <v>1350</v>
      </c>
      <c r="F153" s="2" t="s">
        <v>488</v>
      </c>
      <c r="G153" s="2" t="s">
        <v>489</v>
      </c>
      <c r="H153" s="2" t="s">
        <v>31</v>
      </c>
    </row>
    <row r="154" spans="1:8" hidden="1">
      <c r="A154" s="2" t="s">
        <v>490</v>
      </c>
      <c r="B154" s="2" t="s">
        <v>185</v>
      </c>
      <c r="C154" s="2" t="s">
        <v>26</v>
      </c>
      <c r="D154" s="2" t="s">
        <v>478</v>
      </c>
      <c r="E154" s="6">
        <v>745.8</v>
      </c>
      <c r="F154" s="2" t="s">
        <v>491</v>
      </c>
      <c r="G154" s="2" t="s">
        <v>492</v>
      </c>
      <c r="H154" s="2" t="s">
        <v>31</v>
      </c>
    </row>
    <row r="155" spans="1:8" hidden="1">
      <c r="A155" s="2" t="s">
        <v>493</v>
      </c>
      <c r="B155" s="2" t="s">
        <v>185</v>
      </c>
      <c r="C155" s="2" t="s">
        <v>26</v>
      </c>
      <c r="D155" s="2" t="s">
        <v>478</v>
      </c>
      <c r="E155" s="6">
        <v>2993.3</v>
      </c>
      <c r="F155" s="2" t="s">
        <v>494</v>
      </c>
      <c r="G155" s="2" t="s">
        <v>495</v>
      </c>
      <c r="H155" s="2" t="s">
        <v>31</v>
      </c>
    </row>
    <row r="156" spans="1:8" hidden="1">
      <c r="A156" s="2" t="s">
        <v>496</v>
      </c>
      <c r="B156" s="2" t="s">
        <v>185</v>
      </c>
      <c r="C156" s="2" t="s">
        <v>26</v>
      </c>
      <c r="D156" s="2" t="s">
        <v>478</v>
      </c>
      <c r="E156" s="6">
        <v>3154.9</v>
      </c>
      <c r="F156" s="2" t="s">
        <v>497</v>
      </c>
      <c r="G156" s="2" t="s">
        <v>498</v>
      </c>
      <c r="H156" s="2" t="s">
        <v>31</v>
      </c>
    </row>
    <row r="157" spans="1:8" hidden="1">
      <c r="A157" s="2" t="s">
        <v>499</v>
      </c>
      <c r="B157" s="2" t="s">
        <v>185</v>
      </c>
      <c r="C157" s="2" t="s">
        <v>26</v>
      </c>
      <c r="D157" s="2" t="s">
        <v>478</v>
      </c>
      <c r="E157" s="6">
        <v>1593</v>
      </c>
      <c r="F157" s="2" t="s">
        <v>500</v>
      </c>
      <c r="G157" s="2" t="s">
        <v>501</v>
      </c>
      <c r="H157" s="2" t="s">
        <v>31</v>
      </c>
    </row>
    <row r="158" spans="1:8" hidden="1">
      <c r="A158" s="2" t="s">
        <v>502</v>
      </c>
      <c r="B158" s="2" t="s">
        <v>185</v>
      </c>
      <c r="C158" s="2" t="s">
        <v>10</v>
      </c>
      <c r="D158" s="2" t="s">
        <v>503</v>
      </c>
      <c r="E158" s="6">
        <v>3680.1</v>
      </c>
      <c r="F158" s="2" t="s">
        <v>504</v>
      </c>
      <c r="G158" s="2" t="s">
        <v>505</v>
      </c>
      <c r="H158" s="2" t="s">
        <v>196</v>
      </c>
    </row>
    <row r="159" spans="1:8" hidden="1">
      <c r="A159" s="2" t="s">
        <v>502</v>
      </c>
      <c r="B159" s="2" t="s">
        <v>185</v>
      </c>
      <c r="C159" s="2" t="s">
        <v>10</v>
      </c>
      <c r="D159" s="2" t="s">
        <v>503</v>
      </c>
      <c r="E159" s="6">
        <v>4000</v>
      </c>
      <c r="F159" s="2" t="s">
        <v>506</v>
      </c>
      <c r="G159" s="2" t="s">
        <v>507</v>
      </c>
      <c r="H159" s="2" t="s">
        <v>196</v>
      </c>
    </row>
    <row r="160" spans="1:8" hidden="1">
      <c r="A160" s="2" t="s">
        <v>508</v>
      </c>
      <c r="B160" s="2" t="s">
        <v>185</v>
      </c>
      <c r="C160" s="2" t="s">
        <v>10</v>
      </c>
      <c r="D160" s="2" t="s">
        <v>503</v>
      </c>
      <c r="E160" s="6">
        <v>2000</v>
      </c>
      <c r="F160" s="2" t="s">
        <v>509</v>
      </c>
      <c r="G160" s="2" t="s">
        <v>510</v>
      </c>
      <c r="H160" s="2" t="s">
        <v>196</v>
      </c>
    </row>
    <row r="161" spans="1:8" hidden="1">
      <c r="A161" s="2" t="s">
        <v>511</v>
      </c>
      <c r="B161" s="2" t="s">
        <v>185</v>
      </c>
      <c r="C161" s="2" t="s">
        <v>10</v>
      </c>
      <c r="D161" s="2" t="s">
        <v>503</v>
      </c>
      <c r="E161" s="6">
        <v>1703</v>
      </c>
      <c r="F161" s="2" t="s">
        <v>512</v>
      </c>
      <c r="G161" s="2" t="s">
        <v>513</v>
      </c>
      <c r="H161" s="2" t="s">
        <v>196</v>
      </c>
    </row>
    <row r="162" spans="1:8" hidden="1">
      <c r="A162" s="2" t="s">
        <v>511</v>
      </c>
      <c r="B162" s="2" t="s">
        <v>185</v>
      </c>
      <c r="C162" s="2" t="s">
        <v>10</v>
      </c>
      <c r="D162" s="2" t="s">
        <v>503</v>
      </c>
      <c r="E162" s="6">
        <v>584</v>
      </c>
      <c r="F162" s="2" t="s">
        <v>514</v>
      </c>
      <c r="G162" s="2" t="s">
        <v>515</v>
      </c>
      <c r="H162" s="2" t="s">
        <v>196</v>
      </c>
    </row>
    <row r="163" spans="1:8" hidden="1">
      <c r="A163" s="2" t="s">
        <v>511</v>
      </c>
      <c r="B163" s="2" t="s">
        <v>185</v>
      </c>
      <c r="C163" s="2" t="s">
        <v>10</v>
      </c>
      <c r="D163" s="2" t="s">
        <v>503</v>
      </c>
      <c r="E163" s="6">
        <v>2077.8000000000002</v>
      </c>
      <c r="F163" s="2" t="s">
        <v>516</v>
      </c>
      <c r="G163" s="2" t="s">
        <v>517</v>
      </c>
      <c r="H163" s="2" t="s">
        <v>196</v>
      </c>
    </row>
    <row r="164" spans="1:8" hidden="1">
      <c r="A164" s="2" t="s">
        <v>518</v>
      </c>
      <c r="B164" s="2" t="s">
        <v>185</v>
      </c>
      <c r="C164" s="2" t="s">
        <v>10</v>
      </c>
      <c r="D164" s="2" t="s">
        <v>503</v>
      </c>
      <c r="E164" s="6">
        <v>584</v>
      </c>
      <c r="F164" s="2" t="s">
        <v>514</v>
      </c>
      <c r="G164" s="2" t="s">
        <v>515</v>
      </c>
      <c r="H164" s="2" t="s">
        <v>196</v>
      </c>
    </row>
    <row r="165" spans="1:8" hidden="1">
      <c r="A165" s="2" t="s">
        <v>518</v>
      </c>
      <c r="B165" s="2" t="s">
        <v>185</v>
      </c>
      <c r="C165" s="2" t="s">
        <v>10</v>
      </c>
      <c r="D165" s="2" t="s">
        <v>503</v>
      </c>
      <c r="E165" s="6">
        <v>374.5</v>
      </c>
      <c r="F165" s="2" t="s">
        <v>519</v>
      </c>
      <c r="G165" s="2" t="s">
        <v>520</v>
      </c>
      <c r="H165" s="2" t="s">
        <v>196</v>
      </c>
    </row>
    <row r="166" spans="1:8" hidden="1">
      <c r="A166" s="2" t="s">
        <v>521</v>
      </c>
      <c r="B166" s="2" t="s">
        <v>185</v>
      </c>
      <c r="C166" s="2" t="s">
        <v>26</v>
      </c>
      <c r="D166" s="2" t="s">
        <v>522</v>
      </c>
      <c r="E166" s="6">
        <v>1818.1</v>
      </c>
      <c r="F166" s="2" t="s">
        <v>523</v>
      </c>
      <c r="G166" s="2" t="s">
        <v>86</v>
      </c>
      <c r="H166" s="2" t="s">
        <v>31</v>
      </c>
    </row>
    <row r="167" spans="1:8" hidden="1">
      <c r="A167" s="2" t="s">
        <v>524</v>
      </c>
      <c r="B167" s="2" t="s">
        <v>185</v>
      </c>
      <c r="C167" s="2" t="s">
        <v>26</v>
      </c>
      <c r="D167" s="2" t="s">
        <v>522</v>
      </c>
      <c r="E167" s="6">
        <v>187.6</v>
      </c>
      <c r="F167" s="2" t="s">
        <v>525</v>
      </c>
      <c r="G167" s="2" t="s">
        <v>526</v>
      </c>
      <c r="H167" s="2" t="s">
        <v>31</v>
      </c>
    </row>
    <row r="168" spans="1:8" hidden="1">
      <c r="A168" s="2" t="s">
        <v>524</v>
      </c>
      <c r="B168" s="2" t="s">
        <v>185</v>
      </c>
      <c r="C168" s="2" t="s">
        <v>26</v>
      </c>
      <c r="D168" s="2" t="s">
        <v>522</v>
      </c>
      <c r="E168" s="6">
        <v>938</v>
      </c>
      <c r="F168" s="2" t="s">
        <v>527</v>
      </c>
      <c r="G168" s="2" t="s">
        <v>528</v>
      </c>
      <c r="H168" s="2" t="s">
        <v>31</v>
      </c>
    </row>
    <row r="169" spans="1:8" hidden="1">
      <c r="A169" s="2" t="s">
        <v>524</v>
      </c>
      <c r="B169" s="2" t="s">
        <v>185</v>
      </c>
      <c r="C169" s="2" t="s">
        <v>26</v>
      </c>
      <c r="D169" s="2" t="s">
        <v>522</v>
      </c>
      <c r="E169" s="6">
        <v>4689.7</v>
      </c>
      <c r="F169" s="2" t="s">
        <v>529</v>
      </c>
      <c r="G169" s="2" t="s">
        <v>530</v>
      </c>
      <c r="H169" s="2" t="s">
        <v>31</v>
      </c>
    </row>
    <row r="170" spans="1:8" hidden="1">
      <c r="A170" s="2" t="s">
        <v>531</v>
      </c>
      <c r="B170" s="2" t="s">
        <v>185</v>
      </c>
      <c r="C170" s="2" t="s">
        <v>26</v>
      </c>
      <c r="D170" s="2" t="s">
        <v>522</v>
      </c>
      <c r="E170" s="6">
        <v>230.4</v>
      </c>
      <c r="F170" s="2" t="s">
        <v>532</v>
      </c>
      <c r="G170" s="2" t="s">
        <v>533</v>
      </c>
      <c r="H170" s="2" t="s">
        <v>31</v>
      </c>
    </row>
    <row r="171" spans="1:8" hidden="1">
      <c r="A171" s="2" t="s">
        <v>531</v>
      </c>
      <c r="B171" s="2" t="s">
        <v>185</v>
      </c>
      <c r="C171" s="2" t="s">
        <v>26</v>
      </c>
      <c r="D171" s="2" t="s">
        <v>522</v>
      </c>
      <c r="E171" s="6">
        <v>1152.0999999999999</v>
      </c>
      <c r="F171" s="2" t="s">
        <v>534</v>
      </c>
      <c r="G171" s="2" t="s">
        <v>535</v>
      </c>
      <c r="H171" s="2" t="s">
        <v>31</v>
      </c>
    </row>
    <row r="172" spans="1:8" hidden="1">
      <c r="A172" s="2" t="s">
        <v>536</v>
      </c>
      <c r="B172" s="2" t="s">
        <v>185</v>
      </c>
      <c r="C172" s="2" t="s">
        <v>26</v>
      </c>
      <c r="D172" s="2" t="s">
        <v>522</v>
      </c>
      <c r="E172" s="6">
        <v>1236.8</v>
      </c>
      <c r="F172" s="2" t="s">
        <v>537</v>
      </c>
      <c r="G172" s="2" t="s">
        <v>538</v>
      </c>
      <c r="H172" s="2" t="s">
        <v>31</v>
      </c>
    </row>
    <row r="173" spans="1:8" hidden="1">
      <c r="A173" s="2" t="s">
        <v>539</v>
      </c>
      <c r="B173" s="2" t="s">
        <v>185</v>
      </c>
      <c r="C173" s="2" t="s">
        <v>26</v>
      </c>
      <c r="D173" s="2" t="s">
        <v>522</v>
      </c>
      <c r="E173" s="6">
        <v>1694.1</v>
      </c>
      <c r="F173" s="2" t="s">
        <v>540</v>
      </c>
      <c r="G173" s="2" t="s">
        <v>541</v>
      </c>
      <c r="H173" s="2" t="s">
        <v>31</v>
      </c>
    </row>
    <row r="174" spans="1:8" hidden="1">
      <c r="A174" s="2" t="s">
        <v>539</v>
      </c>
      <c r="B174" s="2" t="s">
        <v>185</v>
      </c>
      <c r="C174" s="2" t="s">
        <v>26</v>
      </c>
      <c r="D174" s="2" t="s">
        <v>522</v>
      </c>
      <c r="E174" s="6">
        <v>1964</v>
      </c>
      <c r="F174" s="2" t="s">
        <v>542</v>
      </c>
      <c r="G174" s="2" t="s">
        <v>543</v>
      </c>
      <c r="H174" s="2" t="s">
        <v>31</v>
      </c>
    </row>
    <row r="175" spans="1:8" hidden="1">
      <c r="A175" s="2" t="s">
        <v>544</v>
      </c>
      <c r="B175" s="2" t="s">
        <v>185</v>
      </c>
      <c r="C175" s="2" t="s">
        <v>10</v>
      </c>
      <c r="D175" s="2" t="s">
        <v>545</v>
      </c>
      <c r="E175" s="6">
        <v>287.10000000000002</v>
      </c>
      <c r="F175" s="2" t="s">
        <v>546</v>
      </c>
      <c r="G175" s="2" t="s">
        <v>547</v>
      </c>
      <c r="H175" s="2" t="s">
        <v>196</v>
      </c>
    </row>
    <row r="176" spans="1:8" hidden="1">
      <c r="A176" s="2" t="s">
        <v>548</v>
      </c>
      <c r="B176" s="2" t="s">
        <v>185</v>
      </c>
      <c r="C176" s="2" t="s">
        <v>10</v>
      </c>
      <c r="D176" s="2" t="s">
        <v>545</v>
      </c>
      <c r="E176" s="6">
        <v>4096.3999999999996</v>
      </c>
      <c r="F176" s="2" t="s">
        <v>549</v>
      </c>
      <c r="G176" s="2" t="s">
        <v>550</v>
      </c>
      <c r="H176" s="2" t="s">
        <v>196</v>
      </c>
    </row>
    <row r="177" spans="1:8" hidden="1">
      <c r="A177" s="2" t="s">
        <v>548</v>
      </c>
      <c r="B177" s="2" t="s">
        <v>185</v>
      </c>
      <c r="C177" s="2" t="s">
        <v>10</v>
      </c>
      <c r="D177" s="2" t="s">
        <v>545</v>
      </c>
      <c r="E177" s="6">
        <v>404.8</v>
      </c>
      <c r="F177" s="2" t="s">
        <v>551</v>
      </c>
      <c r="G177" s="2" t="s">
        <v>552</v>
      </c>
      <c r="H177" s="2" t="s">
        <v>196</v>
      </c>
    </row>
    <row r="178" spans="1:8" hidden="1">
      <c r="A178" s="2" t="s">
        <v>548</v>
      </c>
      <c r="B178" s="2" t="s">
        <v>185</v>
      </c>
      <c r="C178" s="2" t="s">
        <v>10</v>
      </c>
      <c r="D178" s="2" t="s">
        <v>545</v>
      </c>
      <c r="E178" s="6">
        <v>2999.9</v>
      </c>
      <c r="F178" s="2" t="s">
        <v>553</v>
      </c>
      <c r="G178" s="2" t="s">
        <v>554</v>
      </c>
      <c r="H178" s="2" t="s">
        <v>196</v>
      </c>
    </row>
    <row r="179" spans="1:8" hidden="1">
      <c r="A179" s="2" t="s">
        <v>548</v>
      </c>
      <c r="B179" s="2" t="s">
        <v>185</v>
      </c>
      <c r="C179" s="2" t="s">
        <v>10</v>
      </c>
      <c r="D179" s="2" t="s">
        <v>545</v>
      </c>
      <c r="E179" s="6">
        <v>404.6</v>
      </c>
      <c r="F179" s="2" t="s">
        <v>555</v>
      </c>
      <c r="G179" s="2" t="s">
        <v>556</v>
      </c>
      <c r="H179" s="2" t="s">
        <v>196</v>
      </c>
    </row>
    <row r="180" spans="1:8" hidden="1">
      <c r="A180" s="2" t="s">
        <v>557</v>
      </c>
      <c r="B180" s="2" t="s">
        <v>185</v>
      </c>
      <c r="C180" s="2" t="s">
        <v>10</v>
      </c>
      <c r="D180" s="2" t="s">
        <v>545</v>
      </c>
      <c r="E180" s="6">
        <v>127</v>
      </c>
      <c r="F180" s="2" t="s">
        <v>558</v>
      </c>
      <c r="G180" s="2" t="s">
        <v>559</v>
      </c>
      <c r="H180" s="2" t="s">
        <v>196</v>
      </c>
    </row>
    <row r="181" spans="1:8" hidden="1">
      <c r="A181" s="2" t="s">
        <v>557</v>
      </c>
      <c r="B181" s="2" t="s">
        <v>185</v>
      </c>
      <c r="C181" s="2" t="s">
        <v>10</v>
      </c>
      <c r="D181" s="2" t="s">
        <v>545</v>
      </c>
      <c r="E181" s="6">
        <v>2673.9</v>
      </c>
      <c r="F181" s="2" t="s">
        <v>560</v>
      </c>
      <c r="G181" s="2" t="s">
        <v>561</v>
      </c>
      <c r="H181" s="2" t="s">
        <v>196</v>
      </c>
    </row>
    <row r="182" spans="1:8" hidden="1">
      <c r="A182" s="2" t="s">
        <v>557</v>
      </c>
      <c r="B182" s="2" t="s">
        <v>185</v>
      </c>
      <c r="C182" s="2" t="s">
        <v>10</v>
      </c>
      <c r="D182" s="2" t="s">
        <v>545</v>
      </c>
      <c r="E182" s="6">
        <v>2316</v>
      </c>
      <c r="F182" s="2" t="s">
        <v>562</v>
      </c>
      <c r="G182" s="2" t="s">
        <v>563</v>
      </c>
      <c r="H182" s="2" t="s">
        <v>196</v>
      </c>
    </row>
    <row r="183" spans="1:8" hidden="1">
      <c r="A183" s="2" t="s">
        <v>564</v>
      </c>
      <c r="B183" s="2" t="s">
        <v>185</v>
      </c>
      <c r="C183" s="2" t="s">
        <v>10</v>
      </c>
      <c r="D183" s="2" t="s">
        <v>545</v>
      </c>
      <c r="E183" s="6">
        <v>615</v>
      </c>
      <c r="F183" s="2" t="s">
        <v>565</v>
      </c>
      <c r="G183" s="2" t="s">
        <v>566</v>
      </c>
      <c r="H183" s="2" t="s">
        <v>196</v>
      </c>
    </row>
    <row r="184" spans="1:8" hidden="1">
      <c r="A184" s="2" t="s">
        <v>567</v>
      </c>
      <c r="B184" s="2" t="s">
        <v>185</v>
      </c>
      <c r="C184" s="2" t="s">
        <v>26</v>
      </c>
      <c r="D184" s="2" t="s">
        <v>568</v>
      </c>
      <c r="E184" s="6">
        <v>176.9</v>
      </c>
      <c r="F184" s="2" t="s">
        <v>569</v>
      </c>
      <c r="G184" s="2" t="s">
        <v>570</v>
      </c>
      <c r="H184" s="2" t="s">
        <v>31</v>
      </c>
    </row>
    <row r="185" spans="1:8" hidden="1">
      <c r="A185" s="2" t="s">
        <v>567</v>
      </c>
      <c r="B185" s="2" t="s">
        <v>185</v>
      </c>
      <c r="C185" s="2" t="s">
        <v>26</v>
      </c>
      <c r="D185" s="2" t="s">
        <v>568</v>
      </c>
      <c r="E185" s="6">
        <v>5589.1</v>
      </c>
      <c r="F185" s="2" t="s">
        <v>571</v>
      </c>
      <c r="G185" s="2" t="s">
        <v>572</v>
      </c>
      <c r="H185" s="2" t="s">
        <v>31</v>
      </c>
    </row>
    <row r="186" spans="1:8" hidden="1">
      <c r="A186" s="2" t="s">
        <v>573</v>
      </c>
      <c r="B186" s="2" t="s">
        <v>185</v>
      </c>
      <c r="C186" s="2" t="s">
        <v>26</v>
      </c>
      <c r="D186" s="2" t="s">
        <v>568</v>
      </c>
      <c r="E186" s="6">
        <v>4475</v>
      </c>
      <c r="F186" s="2" t="s">
        <v>574</v>
      </c>
      <c r="G186" s="2" t="s">
        <v>575</v>
      </c>
      <c r="H186" s="2" t="s">
        <v>31</v>
      </c>
    </row>
    <row r="187" spans="1:8" hidden="1">
      <c r="A187" s="2" t="s">
        <v>576</v>
      </c>
      <c r="B187" s="2" t="s">
        <v>185</v>
      </c>
      <c r="C187" s="2" t="s">
        <v>26</v>
      </c>
      <c r="D187" s="2" t="s">
        <v>568</v>
      </c>
      <c r="E187" s="6">
        <v>2820.1</v>
      </c>
      <c r="F187" s="2" t="s">
        <v>577</v>
      </c>
      <c r="G187" s="2" t="s">
        <v>578</v>
      </c>
      <c r="H187" s="2" t="s">
        <v>31</v>
      </c>
    </row>
    <row r="188" spans="1:8" hidden="1">
      <c r="A188" s="2" t="s">
        <v>576</v>
      </c>
      <c r="B188" s="2" t="s">
        <v>185</v>
      </c>
      <c r="C188" s="2" t="s">
        <v>26</v>
      </c>
      <c r="D188" s="2" t="s">
        <v>568</v>
      </c>
      <c r="E188" s="6">
        <v>406.4</v>
      </c>
      <c r="F188" s="2" t="s">
        <v>579</v>
      </c>
      <c r="G188" s="2" t="s">
        <v>580</v>
      </c>
      <c r="H188" s="2" t="s">
        <v>31</v>
      </c>
    </row>
    <row r="189" spans="1:8" hidden="1">
      <c r="A189" s="2" t="s">
        <v>581</v>
      </c>
      <c r="B189" s="2" t="s">
        <v>185</v>
      </c>
      <c r="C189" s="2" t="s">
        <v>10</v>
      </c>
      <c r="D189" s="2" t="s">
        <v>582</v>
      </c>
      <c r="E189" s="6">
        <v>15.7</v>
      </c>
      <c r="F189" s="2" t="s">
        <v>583</v>
      </c>
      <c r="G189" s="2" t="s">
        <v>584</v>
      </c>
      <c r="H189" s="2" t="s">
        <v>196</v>
      </c>
    </row>
    <row r="190" spans="1:8" hidden="1">
      <c r="A190" s="2" t="s">
        <v>585</v>
      </c>
      <c r="B190" s="2" t="s">
        <v>185</v>
      </c>
      <c r="C190" s="2" t="s">
        <v>10</v>
      </c>
      <c r="D190" s="2" t="s">
        <v>582</v>
      </c>
      <c r="E190" s="6">
        <v>401.7</v>
      </c>
      <c r="F190" s="2" t="s">
        <v>586</v>
      </c>
      <c r="G190" s="2" t="s">
        <v>587</v>
      </c>
      <c r="H190" s="2" t="s">
        <v>196</v>
      </c>
    </row>
    <row r="191" spans="1:8" hidden="1">
      <c r="A191" s="2" t="s">
        <v>585</v>
      </c>
      <c r="B191" s="2" t="s">
        <v>185</v>
      </c>
      <c r="C191" s="2" t="s">
        <v>10</v>
      </c>
      <c r="D191" s="2" t="s">
        <v>582</v>
      </c>
      <c r="E191" s="6">
        <v>1236.2</v>
      </c>
      <c r="F191" s="2" t="s">
        <v>588</v>
      </c>
      <c r="G191" s="2" t="s">
        <v>589</v>
      </c>
      <c r="H191" s="2" t="s">
        <v>196</v>
      </c>
    </row>
    <row r="192" spans="1:8" hidden="1">
      <c r="A192" s="2" t="s">
        <v>585</v>
      </c>
      <c r="B192" s="2" t="s">
        <v>185</v>
      </c>
      <c r="C192" s="2" t="s">
        <v>10</v>
      </c>
      <c r="D192" s="2" t="s">
        <v>582</v>
      </c>
      <c r="E192" s="6">
        <v>3296.8</v>
      </c>
      <c r="F192" s="2" t="s">
        <v>590</v>
      </c>
      <c r="G192" s="2" t="s">
        <v>591</v>
      </c>
      <c r="H192" s="2" t="s">
        <v>196</v>
      </c>
    </row>
    <row r="193" spans="1:8" hidden="1">
      <c r="A193" s="2" t="s">
        <v>592</v>
      </c>
      <c r="B193" s="2" t="s">
        <v>185</v>
      </c>
      <c r="C193" s="2" t="s">
        <v>10</v>
      </c>
      <c r="D193" s="2" t="s">
        <v>582</v>
      </c>
      <c r="E193" s="6">
        <v>1643.2</v>
      </c>
      <c r="F193" s="2" t="s">
        <v>593</v>
      </c>
      <c r="G193" s="2" t="s">
        <v>594</v>
      </c>
      <c r="H193" s="2" t="s">
        <v>196</v>
      </c>
    </row>
    <row r="194" spans="1:8" hidden="1">
      <c r="A194" s="2" t="s">
        <v>592</v>
      </c>
      <c r="B194" s="2" t="s">
        <v>185</v>
      </c>
      <c r="C194" s="2" t="s">
        <v>10</v>
      </c>
      <c r="D194" s="2" t="s">
        <v>582</v>
      </c>
      <c r="E194" s="6">
        <v>1025.0999999999999</v>
      </c>
      <c r="F194" s="2" t="s">
        <v>595</v>
      </c>
      <c r="G194" s="2" t="s">
        <v>596</v>
      </c>
      <c r="H194" s="2" t="s">
        <v>196</v>
      </c>
    </row>
    <row r="195" spans="1:8" hidden="1">
      <c r="A195" s="2" t="s">
        <v>597</v>
      </c>
      <c r="B195" s="2" t="s">
        <v>185</v>
      </c>
      <c r="C195" s="2" t="s">
        <v>10</v>
      </c>
      <c r="D195" s="2" t="s">
        <v>582</v>
      </c>
      <c r="E195" s="6">
        <v>656.3</v>
      </c>
      <c r="F195" s="2" t="s">
        <v>598</v>
      </c>
      <c r="G195" s="2" t="s">
        <v>599</v>
      </c>
      <c r="H195" s="2" t="s">
        <v>196</v>
      </c>
    </row>
    <row r="196" spans="1:8" hidden="1">
      <c r="A196" s="2" t="s">
        <v>597</v>
      </c>
      <c r="B196" s="2" t="s">
        <v>185</v>
      </c>
      <c r="C196" s="2" t="s">
        <v>10</v>
      </c>
      <c r="D196" s="2" t="s">
        <v>582</v>
      </c>
      <c r="E196" s="6">
        <v>1150.2</v>
      </c>
      <c r="F196" s="2" t="s">
        <v>600</v>
      </c>
      <c r="G196" s="2" t="s">
        <v>601</v>
      </c>
      <c r="H196" s="2" t="s">
        <v>196</v>
      </c>
    </row>
    <row r="197" spans="1:8" hidden="1">
      <c r="A197" s="2" t="s">
        <v>602</v>
      </c>
      <c r="B197" s="2" t="s">
        <v>185</v>
      </c>
      <c r="C197" s="2" t="s">
        <v>10</v>
      </c>
      <c r="D197" s="2" t="s">
        <v>582</v>
      </c>
      <c r="E197" s="6">
        <v>401.2</v>
      </c>
      <c r="F197" s="2" t="s">
        <v>603</v>
      </c>
      <c r="G197" s="2" t="s">
        <v>604</v>
      </c>
      <c r="H197" s="2" t="s">
        <v>196</v>
      </c>
    </row>
    <row r="198" spans="1:8" hidden="1">
      <c r="A198" s="2" t="s">
        <v>602</v>
      </c>
      <c r="B198" s="2" t="s">
        <v>185</v>
      </c>
      <c r="C198" s="2" t="s">
        <v>10</v>
      </c>
      <c r="D198" s="2" t="s">
        <v>582</v>
      </c>
      <c r="E198" s="6">
        <v>1041.9000000000001</v>
      </c>
      <c r="F198" s="2" t="s">
        <v>605</v>
      </c>
      <c r="G198" s="2" t="s">
        <v>606</v>
      </c>
      <c r="H198" s="2" t="s">
        <v>196</v>
      </c>
    </row>
    <row r="199" spans="1:8" hidden="1">
      <c r="A199" s="2" t="s">
        <v>607</v>
      </c>
      <c r="B199" s="2" t="s">
        <v>185</v>
      </c>
      <c r="C199" s="2" t="s">
        <v>10</v>
      </c>
      <c r="D199" s="2" t="s">
        <v>582</v>
      </c>
      <c r="E199" s="6">
        <v>665.6</v>
      </c>
      <c r="F199" s="2" t="s">
        <v>608</v>
      </c>
      <c r="G199" s="2" t="s">
        <v>609</v>
      </c>
      <c r="H199" s="2" t="s">
        <v>196</v>
      </c>
    </row>
    <row r="200" spans="1:8" hidden="1">
      <c r="A200" s="2" t="s">
        <v>607</v>
      </c>
      <c r="B200" s="2" t="s">
        <v>185</v>
      </c>
      <c r="C200" s="2" t="s">
        <v>10</v>
      </c>
      <c r="D200" s="2" t="s">
        <v>582</v>
      </c>
      <c r="E200" s="6">
        <v>542.5</v>
      </c>
      <c r="F200" s="2" t="s">
        <v>610</v>
      </c>
      <c r="G200" s="2" t="s">
        <v>611</v>
      </c>
      <c r="H200" s="2" t="s">
        <v>196</v>
      </c>
    </row>
    <row r="201" spans="1:8" hidden="1">
      <c r="A201" s="2" t="s">
        <v>607</v>
      </c>
      <c r="B201" s="2" t="s">
        <v>185</v>
      </c>
      <c r="C201" s="2" t="s">
        <v>10</v>
      </c>
      <c r="D201" s="2" t="s">
        <v>582</v>
      </c>
      <c r="E201" s="6">
        <v>405.2</v>
      </c>
      <c r="F201" s="2" t="s">
        <v>612</v>
      </c>
      <c r="G201" s="2" t="s">
        <v>613</v>
      </c>
      <c r="H201" s="2" t="s">
        <v>196</v>
      </c>
    </row>
    <row r="202" spans="1:8" hidden="1">
      <c r="A202" s="2" t="s">
        <v>614</v>
      </c>
      <c r="B202" s="2" t="s">
        <v>185</v>
      </c>
      <c r="C202" s="2" t="s">
        <v>10</v>
      </c>
      <c r="D202" s="2" t="s">
        <v>582</v>
      </c>
      <c r="E202" s="6">
        <v>999.4</v>
      </c>
      <c r="F202" s="2" t="s">
        <v>615</v>
      </c>
      <c r="G202" s="2" t="s">
        <v>616</v>
      </c>
      <c r="H202" s="2" t="s">
        <v>196</v>
      </c>
    </row>
    <row r="203" spans="1:8" hidden="1">
      <c r="A203" s="2" t="s">
        <v>617</v>
      </c>
      <c r="B203" s="2" t="s">
        <v>185</v>
      </c>
      <c r="C203" s="2" t="s">
        <v>26</v>
      </c>
      <c r="D203" s="2" t="s">
        <v>618</v>
      </c>
      <c r="E203" s="6">
        <v>13448.2</v>
      </c>
      <c r="F203" s="2" t="s">
        <v>619</v>
      </c>
      <c r="G203" s="2" t="s">
        <v>620</v>
      </c>
      <c r="H203" s="2" t="s">
        <v>31</v>
      </c>
    </row>
    <row r="204" spans="1:8" hidden="1">
      <c r="A204" s="2" t="s">
        <v>621</v>
      </c>
      <c r="B204" s="2" t="s">
        <v>185</v>
      </c>
      <c r="C204" s="2" t="s">
        <v>10</v>
      </c>
      <c r="D204" s="2" t="s">
        <v>622</v>
      </c>
      <c r="E204" s="6">
        <v>13461.7</v>
      </c>
      <c r="F204" s="2" t="s">
        <v>623</v>
      </c>
      <c r="G204" s="2" t="s">
        <v>624</v>
      </c>
      <c r="H204" s="2" t="s">
        <v>196</v>
      </c>
    </row>
    <row r="205" spans="1:8" hidden="1">
      <c r="A205" s="2" t="s">
        <v>625</v>
      </c>
      <c r="B205" s="2" t="s">
        <v>185</v>
      </c>
      <c r="C205" s="2" t="s">
        <v>26</v>
      </c>
      <c r="D205" s="2" t="s">
        <v>626</v>
      </c>
      <c r="E205" s="6">
        <v>11539.4</v>
      </c>
      <c r="F205" s="2" t="s">
        <v>627</v>
      </c>
      <c r="G205" s="2" t="s">
        <v>628</v>
      </c>
      <c r="H205" s="2" t="s">
        <v>31</v>
      </c>
    </row>
    <row r="206" spans="1:8" hidden="1">
      <c r="A206" s="2" t="s">
        <v>625</v>
      </c>
      <c r="B206" s="2" t="s">
        <v>185</v>
      </c>
      <c r="C206" s="2" t="s">
        <v>26</v>
      </c>
      <c r="D206" s="2" t="s">
        <v>626</v>
      </c>
      <c r="E206" s="6">
        <v>313.7</v>
      </c>
      <c r="F206" s="2" t="s">
        <v>629</v>
      </c>
      <c r="G206" s="2" t="s">
        <v>630</v>
      </c>
      <c r="H206" s="2" t="s">
        <v>31</v>
      </c>
    </row>
    <row r="207" spans="1:8" hidden="1">
      <c r="A207" s="2" t="s">
        <v>625</v>
      </c>
      <c r="B207" s="2" t="s">
        <v>185</v>
      </c>
      <c r="C207" s="2" t="s">
        <v>26</v>
      </c>
      <c r="D207" s="2" t="s">
        <v>626</v>
      </c>
      <c r="E207" s="6">
        <v>555.6</v>
      </c>
      <c r="F207" s="2" t="s">
        <v>631</v>
      </c>
      <c r="G207" s="2" t="s">
        <v>20</v>
      </c>
      <c r="H207" s="2" t="s">
        <v>31</v>
      </c>
    </row>
    <row r="208" spans="1:8" hidden="1">
      <c r="A208" s="2" t="s">
        <v>625</v>
      </c>
      <c r="B208" s="2" t="s">
        <v>185</v>
      </c>
      <c r="C208" s="2" t="s">
        <v>26</v>
      </c>
      <c r="D208" s="2" t="s">
        <v>626</v>
      </c>
      <c r="E208" s="6">
        <v>654.70000000000005</v>
      </c>
      <c r="F208" s="2" t="s">
        <v>632</v>
      </c>
      <c r="G208" s="2" t="s">
        <v>633</v>
      </c>
      <c r="H208" s="2" t="s">
        <v>31</v>
      </c>
    </row>
    <row r="209" spans="1:8" hidden="1">
      <c r="A209" s="2" t="s">
        <v>634</v>
      </c>
      <c r="B209" s="2" t="s">
        <v>185</v>
      </c>
      <c r="C209" s="2" t="s">
        <v>10</v>
      </c>
      <c r="D209" s="2" t="s">
        <v>635</v>
      </c>
      <c r="E209" s="6">
        <v>5222.7</v>
      </c>
      <c r="F209" s="2" t="s">
        <v>636</v>
      </c>
      <c r="G209" s="2" t="s">
        <v>637</v>
      </c>
      <c r="H209" s="2" t="s">
        <v>196</v>
      </c>
    </row>
    <row r="210" spans="1:8" hidden="1">
      <c r="A210" s="2" t="s">
        <v>634</v>
      </c>
      <c r="B210" s="2" t="s">
        <v>185</v>
      </c>
      <c r="C210" s="2" t="s">
        <v>10</v>
      </c>
      <c r="D210" s="2" t="s">
        <v>635</v>
      </c>
      <c r="E210" s="6">
        <v>1866</v>
      </c>
      <c r="F210" s="2" t="s">
        <v>638</v>
      </c>
      <c r="G210" s="2" t="s">
        <v>639</v>
      </c>
      <c r="H210" s="2" t="s">
        <v>196</v>
      </c>
    </row>
    <row r="211" spans="1:8" hidden="1">
      <c r="A211" s="2" t="s">
        <v>634</v>
      </c>
      <c r="B211" s="2" t="s">
        <v>185</v>
      </c>
      <c r="C211" s="2" t="s">
        <v>10</v>
      </c>
      <c r="D211" s="2" t="s">
        <v>635</v>
      </c>
      <c r="E211" s="6">
        <v>1870</v>
      </c>
      <c r="F211" s="2" t="s">
        <v>640</v>
      </c>
      <c r="G211" s="2" t="s">
        <v>641</v>
      </c>
      <c r="H211" s="2" t="s">
        <v>196</v>
      </c>
    </row>
    <row r="212" spans="1:8" hidden="1">
      <c r="A212" s="2" t="s">
        <v>642</v>
      </c>
      <c r="B212" s="2" t="s">
        <v>185</v>
      </c>
      <c r="C212" s="2" t="s">
        <v>10</v>
      </c>
      <c r="D212" s="2" t="s">
        <v>635</v>
      </c>
      <c r="E212" s="6">
        <v>49.3</v>
      </c>
      <c r="F212" s="2" t="s">
        <v>643</v>
      </c>
      <c r="G212" s="2" t="s">
        <v>644</v>
      </c>
      <c r="H212" s="2" t="s">
        <v>196</v>
      </c>
    </row>
    <row r="213" spans="1:8" hidden="1">
      <c r="A213" s="2" t="s">
        <v>645</v>
      </c>
      <c r="B213" s="2" t="s">
        <v>185</v>
      </c>
      <c r="C213" s="2" t="s">
        <v>10</v>
      </c>
      <c r="D213" s="2" t="s">
        <v>646</v>
      </c>
      <c r="E213" s="6">
        <v>625</v>
      </c>
      <c r="F213" s="2" t="s">
        <v>647</v>
      </c>
      <c r="G213" s="2" t="s">
        <v>648</v>
      </c>
      <c r="H213" s="2" t="s">
        <v>196</v>
      </c>
    </row>
    <row r="214" spans="1:8" hidden="1">
      <c r="A214" s="2" t="s">
        <v>649</v>
      </c>
      <c r="B214" s="2" t="s">
        <v>185</v>
      </c>
      <c r="C214" s="2" t="s">
        <v>10</v>
      </c>
      <c r="D214" s="2" t="s">
        <v>646</v>
      </c>
      <c r="E214" s="6">
        <v>3000</v>
      </c>
      <c r="F214" s="2" t="s">
        <v>650</v>
      </c>
      <c r="G214" s="2" t="s">
        <v>310</v>
      </c>
      <c r="H214" s="2" t="s">
        <v>196</v>
      </c>
    </row>
    <row r="215" spans="1:8" hidden="1">
      <c r="A215" s="2" t="s">
        <v>651</v>
      </c>
      <c r="B215" s="2" t="s">
        <v>185</v>
      </c>
      <c r="C215" s="2" t="s">
        <v>10</v>
      </c>
      <c r="D215" s="2" t="s">
        <v>646</v>
      </c>
      <c r="E215" s="6">
        <v>443.4</v>
      </c>
      <c r="F215" s="2" t="s">
        <v>652</v>
      </c>
      <c r="G215" s="2" t="s">
        <v>653</v>
      </c>
      <c r="H215" s="2" t="s">
        <v>196</v>
      </c>
    </row>
    <row r="216" spans="1:8" hidden="1">
      <c r="A216" s="2" t="s">
        <v>654</v>
      </c>
      <c r="B216" s="2" t="s">
        <v>185</v>
      </c>
      <c r="C216" s="2" t="s">
        <v>26</v>
      </c>
      <c r="D216" s="2" t="s">
        <v>655</v>
      </c>
      <c r="E216" s="6">
        <v>291.2</v>
      </c>
      <c r="F216" s="2" t="s">
        <v>656</v>
      </c>
      <c r="G216" s="2" t="s">
        <v>657</v>
      </c>
      <c r="H216" s="2" t="s">
        <v>31</v>
      </c>
    </row>
    <row r="217" spans="1:8" hidden="1">
      <c r="A217" s="2" t="s">
        <v>654</v>
      </c>
      <c r="B217" s="2" t="s">
        <v>185</v>
      </c>
      <c r="C217" s="2" t="s">
        <v>26</v>
      </c>
      <c r="D217" s="2" t="s">
        <v>655</v>
      </c>
      <c r="E217" s="6">
        <v>1469.8</v>
      </c>
      <c r="F217" s="2" t="s">
        <v>658</v>
      </c>
      <c r="G217" s="2" t="s">
        <v>659</v>
      </c>
      <c r="H217" s="2" t="s">
        <v>31</v>
      </c>
    </row>
    <row r="218" spans="1:8" hidden="1">
      <c r="A218" s="2" t="s">
        <v>654</v>
      </c>
      <c r="B218" s="2" t="s">
        <v>185</v>
      </c>
      <c r="C218" s="2" t="s">
        <v>26</v>
      </c>
      <c r="D218" s="2" t="s">
        <v>655</v>
      </c>
      <c r="E218" s="6">
        <v>7348.8</v>
      </c>
      <c r="F218" s="2" t="s">
        <v>660</v>
      </c>
      <c r="G218" s="2" t="s">
        <v>661</v>
      </c>
      <c r="H218" s="2" t="s">
        <v>31</v>
      </c>
    </row>
    <row r="219" spans="1:8" hidden="1">
      <c r="A219" s="2" t="s">
        <v>662</v>
      </c>
      <c r="B219" s="2" t="s">
        <v>185</v>
      </c>
      <c r="C219" s="2" t="s">
        <v>26</v>
      </c>
      <c r="D219" s="2" t="s">
        <v>655</v>
      </c>
      <c r="E219" s="6">
        <v>641.5</v>
      </c>
      <c r="F219" s="2" t="s">
        <v>663</v>
      </c>
      <c r="G219" s="2" t="s">
        <v>664</v>
      </c>
      <c r="H219" s="2" t="s">
        <v>31</v>
      </c>
    </row>
    <row r="220" spans="1:8" hidden="1">
      <c r="A220" s="2" t="s">
        <v>662</v>
      </c>
      <c r="B220" s="2" t="s">
        <v>185</v>
      </c>
      <c r="C220" s="2" t="s">
        <v>26</v>
      </c>
      <c r="D220" s="2" t="s">
        <v>655</v>
      </c>
      <c r="E220" s="6">
        <v>3207.3</v>
      </c>
      <c r="F220" s="2" t="s">
        <v>665</v>
      </c>
      <c r="G220" s="2" t="s">
        <v>666</v>
      </c>
      <c r="H220" s="2" t="s">
        <v>31</v>
      </c>
    </row>
    <row r="221" spans="1:8" hidden="1">
      <c r="A221" s="2" t="s">
        <v>667</v>
      </c>
      <c r="B221" s="2" t="s">
        <v>185</v>
      </c>
      <c r="C221" s="2" t="s">
        <v>10</v>
      </c>
      <c r="D221" s="2" t="s">
        <v>668</v>
      </c>
      <c r="E221" s="6">
        <v>12023.8</v>
      </c>
      <c r="F221" s="2" t="s">
        <v>669</v>
      </c>
      <c r="G221" s="2" t="s">
        <v>670</v>
      </c>
      <c r="H221" s="2" t="s">
        <v>196</v>
      </c>
    </row>
    <row r="222" spans="1:8" hidden="1">
      <c r="A222" s="2" t="s">
        <v>671</v>
      </c>
      <c r="B222" s="2" t="s">
        <v>185</v>
      </c>
      <c r="C222" s="2" t="s">
        <v>10</v>
      </c>
      <c r="D222" s="2" t="s">
        <v>668</v>
      </c>
      <c r="E222" s="6">
        <v>947.8</v>
      </c>
      <c r="F222" s="2" t="s">
        <v>672</v>
      </c>
      <c r="G222" s="2" t="s">
        <v>673</v>
      </c>
      <c r="H222" s="2" t="s">
        <v>196</v>
      </c>
    </row>
    <row r="223" spans="1:8" hidden="1">
      <c r="A223" s="2" t="s">
        <v>674</v>
      </c>
      <c r="B223" s="2" t="s">
        <v>185</v>
      </c>
      <c r="C223" s="2" t="s">
        <v>26</v>
      </c>
      <c r="D223" s="2" t="s">
        <v>675</v>
      </c>
      <c r="E223" s="6">
        <v>12886.2</v>
      </c>
      <c r="F223" s="2" t="s">
        <v>676</v>
      </c>
      <c r="G223" s="2" t="s">
        <v>677</v>
      </c>
      <c r="H223" s="2" t="s">
        <v>31</v>
      </c>
    </row>
    <row r="224" spans="1:8" hidden="1">
      <c r="A224" s="2" t="s">
        <v>678</v>
      </c>
      <c r="B224" s="2" t="s">
        <v>185</v>
      </c>
      <c r="C224" s="2" t="s">
        <v>10</v>
      </c>
      <c r="D224" s="2" t="s">
        <v>679</v>
      </c>
      <c r="E224" s="6">
        <v>11428.7</v>
      </c>
      <c r="F224" s="2" t="s">
        <v>680</v>
      </c>
      <c r="G224" s="2" t="s">
        <v>681</v>
      </c>
      <c r="H224" s="2" t="s">
        <v>196</v>
      </c>
    </row>
    <row r="225" spans="1:8" hidden="1">
      <c r="A225" s="2" t="s">
        <v>678</v>
      </c>
      <c r="B225" s="2" t="s">
        <v>185</v>
      </c>
      <c r="C225" s="2" t="s">
        <v>10</v>
      </c>
      <c r="D225" s="2" t="s">
        <v>679</v>
      </c>
      <c r="E225" s="6">
        <v>1039.4000000000001</v>
      </c>
      <c r="F225" s="2" t="s">
        <v>682</v>
      </c>
      <c r="G225" s="2" t="s">
        <v>683</v>
      </c>
      <c r="H225" s="2" t="s">
        <v>196</v>
      </c>
    </row>
    <row r="226" spans="1:8" hidden="1">
      <c r="A226" s="2" t="s">
        <v>678</v>
      </c>
      <c r="B226" s="2" t="s">
        <v>185</v>
      </c>
      <c r="C226" s="2" t="s">
        <v>10</v>
      </c>
      <c r="D226" s="2" t="s">
        <v>684</v>
      </c>
      <c r="E226" s="6">
        <v>431</v>
      </c>
      <c r="F226" s="2" t="s">
        <v>685</v>
      </c>
      <c r="G226" s="2" t="s">
        <v>686</v>
      </c>
      <c r="H226" s="2" t="s">
        <v>196</v>
      </c>
    </row>
    <row r="227" spans="1:8" hidden="1">
      <c r="A227" s="2" t="s">
        <v>687</v>
      </c>
      <c r="B227" s="2" t="s">
        <v>185</v>
      </c>
      <c r="C227" s="2" t="s">
        <v>26</v>
      </c>
      <c r="D227" s="2" t="s">
        <v>688</v>
      </c>
      <c r="E227" s="6">
        <v>681.7</v>
      </c>
      <c r="F227" s="2" t="s">
        <v>689</v>
      </c>
      <c r="G227" s="2" t="s">
        <v>690</v>
      </c>
      <c r="H227" s="2" t="s">
        <v>31</v>
      </c>
    </row>
    <row r="228" spans="1:8" hidden="1">
      <c r="A228" s="2" t="s">
        <v>691</v>
      </c>
      <c r="B228" s="2" t="s">
        <v>185</v>
      </c>
      <c r="C228" s="2" t="s">
        <v>26</v>
      </c>
      <c r="D228" s="2" t="s">
        <v>688</v>
      </c>
      <c r="E228" s="6">
        <v>204.6</v>
      </c>
      <c r="F228" s="2" t="s">
        <v>692</v>
      </c>
      <c r="G228" s="2" t="s">
        <v>693</v>
      </c>
      <c r="H228" s="2" t="s">
        <v>31</v>
      </c>
    </row>
    <row r="229" spans="1:8" hidden="1">
      <c r="A229" s="2" t="s">
        <v>691</v>
      </c>
      <c r="B229" s="2" t="s">
        <v>185</v>
      </c>
      <c r="C229" s="2" t="s">
        <v>26</v>
      </c>
      <c r="D229" s="2" t="s">
        <v>688</v>
      </c>
      <c r="E229" s="6">
        <v>1183.3</v>
      </c>
      <c r="F229" s="2" t="s">
        <v>694</v>
      </c>
      <c r="G229" s="2" t="s">
        <v>695</v>
      </c>
      <c r="H229" s="2" t="s">
        <v>31</v>
      </c>
    </row>
    <row r="230" spans="1:8" hidden="1">
      <c r="A230" s="2" t="s">
        <v>696</v>
      </c>
      <c r="B230" s="2" t="s">
        <v>185</v>
      </c>
      <c r="C230" s="2" t="s">
        <v>26</v>
      </c>
      <c r="D230" s="2" t="s">
        <v>688</v>
      </c>
      <c r="E230" s="6">
        <v>2285.1999999999998</v>
      </c>
      <c r="F230" s="2" t="s">
        <v>697</v>
      </c>
      <c r="G230" s="2" t="s">
        <v>698</v>
      </c>
      <c r="H230" s="2" t="s">
        <v>31</v>
      </c>
    </row>
    <row r="231" spans="1:8" hidden="1">
      <c r="A231" s="2" t="s">
        <v>696</v>
      </c>
      <c r="B231" s="2" t="s">
        <v>185</v>
      </c>
      <c r="C231" s="2" t="s">
        <v>26</v>
      </c>
      <c r="D231" s="2" t="s">
        <v>688</v>
      </c>
      <c r="E231" s="6">
        <v>1386.2</v>
      </c>
      <c r="F231" s="2" t="s">
        <v>699</v>
      </c>
      <c r="G231" s="2" t="s">
        <v>63</v>
      </c>
      <c r="H231" s="2" t="s">
        <v>31</v>
      </c>
    </row>
    <row r="232" spans="1:8" hidden="1">
      <c r="A232" s="2" t="s">
        <v>696</v>
      </c>
      <c r="B232" s="2" t="s">
        <v>185</v>
      </c>
      <c r="C232" s="2" t="s">
        <v>26</v>
      </c>
      <c r="D232" s="2" t="s">
        <v>688</v>
      </c>
      <c r="E232" s="6">
        <v>1388.8</v>
      </c>
      <c r="F232" s="2" t="s">
        <v>700</v>
      </c>
      <c r="G232" s="2" t="s">
        <v>701</v>
      </c>
      <c r="H232" s="2" t="s">
        <v>31</v>
      </c>
    </row>
    <row r="233" spans="1:8" hidden="1">
      <c r="A233" s="2" t="s">
        <v>702</v>
      </c>
      <c r="B233" s="2" t="s">
        <v>185</v>
      </c>
      <c r="C233" s="2" t="s">
        <v>26</v>
      </c>
      <c r="D233" s="2" t="s">
        <v>688</v>
      </c>
      <c r="E233" s="6">
        <v>149.1</v>
      </c>
      <c r="F233" s="2" t="s">
        <v>703</v>
      </c>
      <c r="G233" s="2" t="s">
        <v>704</v>
      </c>
      <c r="H233" s="2" t="s">
        <v>31</v>
      </c>
    </row>
    <row r="234" spans="1:8" hidden="1">
      <c r="A234" s="2" t="s">
        <v>705</v>
      </c>
      <c r="B234" s="2" t="s">
        <v>185</v>
      </c>
      <c r="C234" s="2" t="s">
        <v>26</v>
      </c>
      <c r="D234" s="2" t="s">
        <v>688</v>
      </c>
      <c r="E234" s="6">
        <v>745.3</v>
      </c>
      <c r="F234" s="2" t="s">
        <v>706</v>
      </c>
      <c r="G234" s="2" t="s">
        <v>258</v>
      </c>
      <c r="H234" s="2" t="s">
        <v>31</v>
      </c>
    </row>
    <row r="235" spans="1:8" hidden="1">
      <c r="A235" s="2" t="s">
        <v>705</v>
      </c>
      <c r="B235" s="2" t="s">
        <v>185</v>
      </c>
      <c r="C235" s="2" t="s">
        <v>26</v>
      </c>
      <c r="D235" s="2" t="s">
        <v>688</v>
      </c>
      <c r="E235" s="6">
        <v>3425.1</v>
      </c>
      <c r="F235" s="2" t="s">
        <v>707</v>
      </c>
      <c r="G235" s="2" t="s">
        <v>708</v>
      </c>
      <c r="H235" s="2" t="s">
        <v>31</v>
      </c>
    </row>
    <row r="236" spans="1:8" hidden="1">
      <c r="A236" s="2" t="s">
        <v>709</v>
      </c>
      <c r="B236" s="2" t="s">
        <v>185</v>
      </c>
      <c r="C236" s="2" t="s">
        <v>26</v>
      </c>
      <c r="D236" s="2" t="s">
        <v>688</v>
      </c>
      <c r="E236" s="6">
        <v>2274.9</v>
      </c>
      <c r="F236" s="2" t="s">
        <v>710</v>
      </c>
      <c r="G236" s="2" t="s">
        <v>711</v>
      </c>
      <c r="H236" s="2" t="s">
        <v>31</v>
      </c>
    </row>
    <row r="237" spans="1:8" hidden="1">
      <c r="A237" s="2" t="s">
        <v>712</v>
      </c>
      <c r="B237" s="2" t="s">
        <v>185</v>
      </c>
      <c r="C237" s="2" t="s">
        <v>10</v>
      </c>
      <c r="D237" s="2" t="s">
        <v>713</v>
      </c>
      <c r="E237" s="6">
        <v>13737.9</v>
      </c>
      <c r="F237" s="2" t="s">
        <v>714</v>
      </c>
      <c r="G237" s="2" t="s">
        <v>715</v>
      </c>
      <c r="H237" s="2" t="s">
        <v>196</v>
      </c>
    </row>
    <row r="238" spans="1:8" hidden="1">
      <c r="A238" s="2" t="s">
        <v>716</v>
      </c>
      <c r="B238" s="2" t="s">
        <v>185</v>
      </c>
      <c r="C238" s="2" t="s">
        <v>26</v>
      </c>
      <c r="D238" s="2" t="s">
        <v>717</v>
      </c>
      <c r="E238" s="6">
        <v>6663.5</v>
      </c>
      <c r="F238" s="2" t="s">
        <v>718</v>
      </c>
      <c r="G238" s="2" t="s">
        <v>719</v>
      </c>
      <c r="H238" s="2" t="s">
        <v>31</v>
      </c>
    </row>
    <row r="239" spans="1:8" hidden="1">
      <c r="A239" s="2" t="s">
        <v>716</v>
      </c>
      <c r="B239" s="2" t="s">
        <v>185</v>
      </c>
      <c r="C239" s="2" t="s">
        <v>26</v>
      </c>
      <c r="D239" s="2" t="s">
        <v>717</v>
      </c>
      <c r="E239" s="6">
        <v>3793.6</v>
      </c>
      <c r="F239" s="2" t="s">
        <v>720</v>
      </c>
      <c r="G239" s="2" t="s">
        <v>721</v>
      </c>
      <c r="H239" s="2" t="s">
        <v>31</v>
      </c>
    </row>
    <row r="240" spans="1:8" hidden="1">
      <c r="A240" s="2" t="s">
        <v>716</v>
      </c>
      <c r="B240" s="2" t="s">
        <v>185</v>
      </c>
      <c r="C240" s="2" t="s">
        <v>26</v>
      </c>
      <c r="D240" s="2" t="s">
        <v>722</v>
      </c>
      <c r="E240" s="6">
        <v>1092.2</v>
      </c>
      <c r="F240" s="2" t="s">
        <v>723</v>
      </c>
      <c r="G240" s="2" t="s">
        <v>724</v>
      </c>
      <c r="H240" s="2" t="s">
        <v>31</v>
      </c>
    </row>
    <row r="241" spans="1:8" hidden="1">
      <c r="A241" s="2" t="s">
        <v>716</v>
      </c>
      <c r="B241" s="2" t="s">
        <v>185</v>
      </c>
      <c r="C241" s="2" t="s">
        <v>26</v>
      </c>
      <c r="D241" s="2" t="s">
        <v>717</v>
      </c>
      <c r="E241" s="6">
        <v>1389.5</v>
      </c>
      <c r="F241" s="2" t="s">
        <v>725</v>
      </c>
      <c r="G241" s="2" t="s">
        <v>726</v>
      </c>
      <c r="H241" s="2" t="s">
        <v>31</v>
      </c>
    </row>
    <row r="242" spans="1:8" hidden="1">
      <c r="A242" s="2" t="s">
        <v>716</v>
      </c>
      <c r="B242" s="2" t="s">
        <v>185</v>
      </c>
      <c r="C242" s="2" t="s">
        <v>26</v>
      </c>
      <c r="D242" s="2" t="s">
        <v>722</v>
      </c>
      <c r="E242" s="6">
        <v>1313.7</v>
      </c>
      <c r="F242" s="2" t="s">
        <v>727</v>
      </c>
      <c r="G242" s="2" t="s">
        <v>728</v>
      </c>
      <c r="H242" s="2" t="s">
        <v>31</v>
      </c>
    </row>
    <row r="243" spans="1:8" hidden="1">
      <c r="A243" s="2" t="s">
        <v>729</v>
      </c>
      <c r="B243" s="2" t="s">
        <v>185</v>
      </c>
      <c r="C243" s="2" t="s">
        <v>10</v>
      </c>
      <c r="D243" s="2" t="s">
        <v>730</v>
      </c>
      <c r="E243" s="6">
        <v>13842.8</v>
      </c>
      <c r="F243" s="2" t="s">
        <v>731</v>
      </c>
      <c r="G243" s="2" t="s">
        <v>732</v>
      </c>
      <c r="H243" s="2" t="s">
        <v>196</v>
      </c>
    </row>
    <row r="244" spans="1:8" hidden="1">
      <c r="A244" s="2" t="s">
        <v>729</v>
      </c>
      <c r="B244" s="2" t="s">
        <v>185</v>
      </c>
      <c r="C244" s="2" t="s">
        <v>10</v>
      </c>
      <c r="D244" s="2" t="s">
        <v>730</v>
      </c>
      <c r="E244" s="6">
        <v>424</v>
      </c>
      <c r="F244" s="2" t="s">
        <v>733</v>
      </c>
      <c r="G244" s="2" t="s">
        <v>734</v>
      </c>
      <c r="H244" s="2" t="s">
        <v>196</v>
      </c>
    </row>
    <row r="245" spans="1:8" hidden="1">
      <c r="A245" s="2" t="s">
        <v>735</v>
      </c>
      <c r="B245" s="2" t="s">
        <v>185</v>
      </c>
      <c r="C245" s="2" t="s">
        <v>26</v>
      </c>
      <c r="D245" s="2" t="s">
        <v>736</v>
      </c>
      <c r="E245" s="6">
        <v>4417.7</v>
      </c>
      <c r="F245" s="2" t="s">
        <v>737</v>
      </c>
      <c r="G245" s="2" t="s">
        <v>738</v>
      </c>
      <c r="H245" s="2" t="s">
        <v>31</v>
      </c>
    </row>
    <row r="246" spans="1:8" hidden="1">
      <c r="A246" s="2" t="s">
        <v>739</v>
      </c>
      <c r="B246" s="2" t="s">
        <v>185</v>
      </c>
      <c r="C246" s="2" t="s">
        <v>26</v>
      </c>
      <c r="D246" s="2" t="s">
        <v>736</v>
      </c>
      <c r="E246" s="6">
        <v>51.6</v>
      </c>
      <c r="F246" s="2" t="s">
        <v>740</v>
      </c>
      <c r="G246" s="2" t="s">
        <v>741</v>
      </c>
      <c r="H246" s="2" t="s">
        <v>31</v>
      </c>
    </row>
    <row r="247" spans="1:8" hidden="1">
      <c r="A247" s="2" t="s">
        <v>739</v>
      </c>
      <c r="B247" s="2" t="s">
        <v>185</v>
      </c>
      <c r="C247" s="2" t="s">
        <v>26</v>
      </c>
      <c r="D247" s="2" t="s">
        <v>736</v>
      </c>
      <c r="E247" s="6">
        <v>258</v>
      </c>
      <c r="F247" s="2" t="s">
        <v>742</v>
      </c>
      <c r="G247" s="2" t="s">
        <v>743</v>
      </c>
      <c r="H247" s="2" t="s">
        <v>31</v>
      </c>
    </row>
    <row r="248" spans="1:8" hidden="1">
      <c r="A248" s="2" t="s">
        <v>739</v>
      </c>
      <c r="B248" s="2" t="s">
        <v>185</v>
      </c>
      <c r="C248" s="2" t="s">
        <v>26</v>
      </c>
      <c r="D248" s="2" t="s">
        <v>736</v>
      </c>
      <c r="E248" s="6">
        <v>1290.3</v>
      </c>
      <c r="F248" s="2" t="s">
        <v>744</v>
      </c>
      <c r="G248" s="2" t="s">
        <v>745</v>
      </c>
      <c r="H248" s="2" t="s">
        <v>31</v>
      </c>
    </row>
    <row r="249" spans="1:8" hidden="1">
      <c r="A249" s="2" t="s">
        <v>746</v>
      </c>
      <c r="B249" s="2" t="s">
        <v>185</v>
      </c>
      <c r="C249" s="2" t="s">
        <v>26</v>
      </c>
      <c r="D249" s="2" t="s">
        <v>736</v>
      </c>
      <c r="E249" s="6">
        <v>6451.2</v>
      </c>
      <c r="F249" s="2" t="s">
        <v>747</v>
      </c>
      <c r="G249" s="2" t="s">
        <v>748</v>
      </c>
      <c r="H249" s="2" t="s">
        <v>31</v>
      </c>
    </row>
    <row r="250" spans="1:8" hidden="1">
      <c r="A250" s="2" t="s">
        <v>749</v>
      </c>
      <c r="B250" s="2" t="s">
        <v>185</v>
      </c>
      <c r="C250" s="2" t="s">
        <v>26</v>
      </c>
      <c r="D250" s="2" t="s">
        <v>736</v>
      </c>
      <c r="E250" s="6">
        <v>1695</v>
      </c>
      <c r="F250" s="2" t="s">
        <v>750</v>
      </c>
      <c r="G250" s="2" t="s">
        <v>751</v>
      </c>
      <c r="H250" s="2" t="s">
        <v>31</v>
      </c>
    </row>
    <row r="251" spans="1:8" hidden="1">
      <c r="A251" s="2" t="s">
        <v>752</v>
      </c>
      <c r="B251" s="2" t="s">
        <v>185</v>
      </c>
      <c r="C251" s="2" t="s">
        <v>10</v>
      </c>
      <c r="D251" s="2" t="s">
        <v>753</v>
      </c>
      <c r="E251" s="6">
        <v>12296</v>
      </c>
      <c r="F251" s="2" t="s">
        <v>754</v>
      </c>
      <c r="G251" s="2" t="s">
        <v>755</v>
      </c>
      <c r="H251" s="2" t="s">
        <v>196</v>
      </c>
    </row>
    <row r="252" spans="1:8" hidden="1">
      <c r="A252" s="2" t="s">
        <v>756</v>
      </c>
      <c r="B252" s="2" t="s">
        <v>185</v>
      </c>
      <c r="C252" s="2" t="s">
        <v>10</v>
      </c>
      <c r="D252" s="2" t="s">
        <v>753</v>
      </c>
      <c r="E252" s="6">
        <v>370</v>
      </c>
      <c r="F252" s="2" t="s">
        <v>757</v>
      </c>
      <c r="G252" s="2" t="s">
        <v>758</v>
      </c>
      <c r="H252" s="2" t="s">
        <v>196</v>
      </c>
    </row>
    <row r="253" spans="1:8" hidden="1">
      <c r="A253" s="2" t="s">
        <v>759</v>
      </c>
      <c r="B253" s="2" t="s">
        <v>185</v>
      </c>
      <c r="C253" s="2" t="s">
        <v>10</v>
      </c>
      <c r="D253" s="2" t="s">
        <v>753</v>
      </c>
      <c r="E253" s="6">
        <v>1512</v>
      </c>
      <c r="F253" s="2" t="s">
        <v>760</v>
      </c>
      <c r="G253" s="2" t="s">
        <v>761</v>
      </c>
      <c r="H253" s="2" t="s">
        <v>196</v>
      </c>
    </row>
    <row r="254" spans="1:8" hidden="1">
      <c r="A254" s="2" t="s">
        <v>762</v>
      </c>
      <c r="B254" s="2" t="s">
        <v>185</v>
      </c>
      <c r="C254" s="2" t="s">
        <v>26</v>
      </c>
      <c r="D254" s="2" t="s">
        <v>763</v>
      </c>
      <c r="E254" s="6">
        <v>13206.4</v>
      </c>
      <c r="F254" s="2" t="s">
        <v>764</v>
      </c>
      <c r="G254" s="2" t="s">
        <v>765</v>
      </c>
      <c r="H254" s="2" t="s">
        <v>31</v>
      </c>
    </row>
    <row r="255" spans="1:8" hidden="1">
      <c r="A255" s="2" t="s">
        <v>762</v>
      </c>
      <c r="B255" s="2" t="s">
        <v>185</v>
      </c>
      <c r="C255" s="2" t="s">
        <v>26</v>
      </c>
      <c r="D255" s="2" t="s">
        <v>766</v>
      </c>
      <c r="E255" s="6">
        <v>1164.0999999999999</v>
      </c>
      <c r="F255" s="2" t="s">
        <v>767</v>
      </c>
      <c r="G255" s="2" t="s">
        <v>768</v>
      </c>
      <c r="H255" s="2" t="s">
        <v>31</v>
      </c>
    </row>
    <row r="256" spans="1:8" hidden="1">
      <c r="A256" s="2" t="s">
        <v>769</v>
      </c>
      <c r="B256" s="2" t="s">
        <v>185</v>
      </c>
      <c r="C256" s="2" t="s">
        <v>10</v>
      </c>
      <c r="D256" s="2" t="s">
        <v>770</v>
      </c>
      <c r="E256" s="6">
        <v>6066.4</v>
      </c>
      <c r="F256" s="2" t="s">
        <v>771</v>
      </c>
      <c r="G256" s="2" t="s">
        <v>772</v>
      </c>
      <c r="H256" s="2" t="s">
        <v>196</v>
      </c>
    </row>
    <row r="257" spans="1:8" hidden="1">
      <c r="A257" s="2" t="s">
        <v>773</v>
      </c>
      <c r="B257" s="2" t="s">
        <v>185</v>
      </c>
      <c r="C257" s="2" t="s">
        <v>10</v>
      </c>
      <c r="D257" s="2" t="s">
        <v>770</v>
      </c>
      <c r="E257" s="6">
        <v>8318.5</v>
      </c>
      <c r="F257" s="2" t="s">
        <v>774</v>
      </c>
      <c r="G257" s="2" t="s">
        <v>775</v>
      </c>
      <c r="H257" s="2" t="s">
        <v>196</v>
      </c>
    </row>
    <row r="258" spans="1:8" hidden="1">
      <c r="A258" s="2" t="s">
        <v>776</v>
      </c>
      <c r="B258" s="2" t="s">
        <v>185</v>
      </c>
      <c r="C258" s="2" t="s">
        <v>26</v>
      </c>
      <c r="D258" s="2" t="s">
        <v>777</v>
      </c>
      <c r="E258" s="6">
        <v>14553.3</v>
      </c>
      <c r="F258" s="2" t="s">
        <v>778</v>
      </c>
      <c r="G258" s="2" t="s">
        <v>779</v>
      </c>
      <c r="H258" s="2" t="s">
        <v>31</v>
      </c>
    </row>
    <row r="259" spans="1:8" hidden="1">
      <c r="A259" s="2" t="s">
        <v>780</v>
      </c>
      <c r="B259" s="2" t="s">
        <v>185</v>
      </c>
      <c r="C259" s="2" t="s">
        <v>10</v>
      </c>
      <c r="D259" s="2" t="s">
        <v>455</v>
      </c>
      <c r="E259" s="6">
        <v>38</v>
      </c>
      <c r="F259" s="2" t="s">
        <v>781</v>
      </c>
      <c r="G259" s="2" t="s">
        <v>782</v>
      </c>
      <c r="H259" s="2" t="s">
        <v>196</v>
      </c>
    </row>
    <row r="260" spans="1:8" hidden="1">
      <c r="A260" s="2" t="s">
        <v>780</v>
      </c>
      <c r="B260" s="2" t="s">
        <v>185</v>
      </c>
      <c r="C260" s="2" t="s">
        <v>10</v>
      </c>
      <c r="D260" s="2" t="s">
        <v>455</v>
      </c>
      <c r="E260" s="6">
        <v>250</v>
      </c>
      <c r="F260" s="2" t="s">
        <v>783</v>
      </c>
      <c r="G260" s="2" t="s">
        <v>784</v>
      </c>
      <c r="H260" s="2" t="s">
        <v>196</v>
      </c>
    </row>
    <row r="261" spans="1:8" hidden="1">
      <c r="A261" s="2" t="s">
        <v>780</v>
      </c>
      <c r="B261" s="2" t="s">
        <v>185</v>
      </c>
      <c r="C261" s="2" t="s">
        <v>10</v>
      </c>
      <c r="D261" s="2" t="s">
        <v>455</v>
      </c>
      <c r="E261" s="6">
        <v>2889</v>
      </c>
      <c r="F261" s="2" t="s">
        <v>785</v>
      </c>
      <c r="G261" s="2" t="s">
        <v>786</v>
      </c>
      <c r="H261" s="2" t="s">
        <v>196</v>
      </c>
    </row>
    <row r="262" spans="1:8" hidden="1">
      <c r="A262" s="2" t="s">
        <v>787</v>
      </c>
      <c r="B262" s="2" t="s">
        <v>185</v>
      </c>
      <c r="C262" s="2" t="s">
        <v>10</v>
      </c>
      <c r="D262" s="2" t="s">
        <v>455</v>
      </c>
      <c r="E262" s="6">
        <v>693.6</v>
      </c>
      <c r="F262" s="2" t="s">
        <v>788</v>
      </c>
      <c r="G262" s="2" t="s">
        <v>789</v>
      </c>
      <c r="H262" s="2" t="s">
        <v>196</v>
      </c>
    </row>
    <row r="263" spans="1:8" hidden="1">
      <c r="A263" s="2" t="s">
        <v>790</v>
      </c>
      <c r="B263" s="2" t="s">
        <v>185</v>
      </c>
      <c r="C263" s="2" t="s">
        <v>10</v>
      </c>
      <c r="D263" s="2" t="s">
        <v>455</v>
      </c>
      <c r="E263" s="6">
        <v>111</v>
      </c>
      <c r="F263" s="2" t="s">
        <v>791</v>
      </c>
      <c r="G263" s="2" t="s">
        <v>792</v>
      </c>
      <c r="H263" s="2" t="s">
        <v>196</v>
      </c>
    </row>
    <row r="264" spans="1:8" hidden="1">
      <c r="A264" s="2" t="s">
        <v>793</v>
      </c>
      <c r="B264" s="2" t="s">
        <v>185</v>
      </c>
      <c r="C264" s="2" t="s">
        <v>10</v>
      </c>
      <c r="D264" s="2" t="s">
        <v>455</v>
      </c>
      <c r="E264" s="6">
        <v>173</v>
      </c>
      <c r="F264" s="2" t="s">
        <v>794</v>
      </c>
      <c r="G264" s="2" t="s">
        <v>795</v>
      </c>
      <c r="H264" s="2" t="s">
        <v>196</v>
      </c>
    </row>
    <row r="265" spans="1:8" hidden="1">
      <c r="A265" s="2" t="s">
        <v>796</v>
      </c>
      <c r="B265" s="2" t="s">
        <v>185</v>
      </c>
      <c r="C265" s="2" t="s">
        <v>10</v>
      </c>
      <c r="D265" s="2" t="s">
        <v>455</v>
      </c>
      <c r="E265" s="6">
        <v>2517.1</v>
      </c>
      <c r="F265" s="2" t="s">
        <v>797</v>
      </c>
      <c r="G265" s="2" t="s">
        <v>798</v>
      </c>
      <c r="H265" s="2" t="s">
        <v>196</v>
      </c>
    </row>
    <row r="266" spans="1:8" hidden="1">
      <c r="A266" s="2" t="s">
        <v>799</v>
      </c>
      <c r="B266" s="2" t="s">
        <v>185</v>
      </c>
      <c r="C266" s="2" t="s">
        <v>10</v>
      </c>
      <c r="D266" s="2" t="s">
        <v>455</v>
      </c>
      <c r="E266" s="6">
        <v>1732</v>
      </c>
      <c r="F266" s="2" t="s">
        <v>800</v>
      </c>
      <c r="G266" s="2" t="s">
        <v>801</v>
      </c>
      <c r="H266" s="2" t="s">
        <v>196</v>
      </c>
    </row>
    <row r="267" spans="1:8" hidden="1">
      <c r="A267" s="2" t="s">
        <v>802</v>
      </c>
      <c r="B267" s="2" t="s">
        <v>185</v>
      </c>
      <c r="C267" s="2" t="s">
        <v>10</v>
      </c>
      <c r="D267" s="2" t="s">
        <v>455</v>
      </c>
      <c r="E267" s="6">
        <v>435</v>
      </c>
      <c r="F267" s="2" t="s">
        <v>803</v>
      </c>
      <c r="G267" s="2" t="s">
        <v>408</v>
      </c>
      <c r="H267" s="2" t="s">
        <v>196</v>
      </c>
    </row>
    <row r="268" spans="1:8" hidden="1">
      <c r="A268" s="2" t="s">
        <v>804</v>
      </c>
      <c r="B268" s="2" t="s">
        <v>185</v>
      </c>
      <c r="C268" s="2" t="s">
        <v>10</v>
      </c>
      <c r="D268" s="2" t="s">
        <v>455</v>
      </c>
      <c r="E268" s="6">
        <v>66</v>
      </c>
      <c r="F268" s="2" t="s">
        <v>805</v>
      </c>
      <c r="G268" s="2" t="s">
        <v>806</v>
      </c>
      <c r="H268" s="2" t="s">
        <v>196</v>
      </c>
    </row>
    <row r="269" spans="1:8" hidden="1">
      <c r="A269" s="2" t="s">
        <v>807</v>
      </c>
      <c r="B269" s="2" t="s">
        <v>185</v>
      </c>
      <c r="C269" s="2" t="s">
        <v>10</v>
      </c>
      <c r="D269" s="2" t="s">
        <v>455</v>
      </c>
      <c r="E269" s="6">
        <v>533</v>
      </c>
      <c r="F269" s="2" t="s">
        <v>808</v>
      </c>
      <c r="G269" s="2" t="s">
        <v>809</v>
      </c>
      <c r="H269" s="2" t="s">
        <v>196</v>
      </c>
    </row>
    <row r="270" spans="1:8" hidden="1">
      <c r="A270" s="2" t="s">
        <v>810</v>
      </c>
      <c r="B270" s="2" t="s">
        <v>185</v>
      </c>
      <c r="C270" s="2" t="s">
        <v>10</v>
      </c>
      <c r="D270" s="2" t="s">
        <v>455</v>
      </c>
      <c r="E270" s="6">
        <v>234</v>
      </c>
      <c r="F270" s="2" t="s">
        <v>811</v>
      </c>
      <c r="G270" s="2" t="s">
        <v>812</v>
      </c>
      <c r="H270" s="2" t="s">
        <v>196</v>
      </c>
    </row>
    <row r="271" spans="1:8" hidden="1">
      <c r="A271" s="2" t="s">
        <v>813</v>
      </c>
      <c r="B271" s="2" t="s">
        <v>185</v>
      </c>
      <c r="C271" s="2" t="s">
        <v>10</v>
      </c>
      <c r="D271" s="2" t="s">
        <v>455</v>
      </c>
      <c r="E271" s="6">
        <v>2747</v>
      </c>
      <c r="F271" s="2" t="s">
        <v>814</v>
      </c>
      <c r="G271" s="2" t="s">
        <v>815</v>
      </c>
      <c r="H271" s="2" t="s">
        <v>196</v>
      </c>
    </row>
    <row r="272" spans="1:8" hidden="1">
      <c r="A272" s="2" t="s">
        <v>816</v>
      </c>
      <c r="B272" s="2" t="s">
        <v>185</v>
      </c>
      <c r="C272" s="2" t="s">
        <v>10</v>
      </c>
      <c r="D272" s="2" t="s">
        <v>455</v>
      </c>
      <c r="E272" s="6">
        <v>2149.1</v>
      </c>
      <c r="F272" s="2" t="s">
        <v>817</v>
      </c>
      <c r="G272" s="2" t="s">
        <v>818</v>
      </c>
      <c r="H272" s="2" t="s">
        <v>196</v>
      </c>
    </row>
    <row r="273" spans="1:8" hidden="1">
      <c r="A273" s="2" t="s">
        <v>819</v>
      </c>
      <c r="B273" s="2" t="s">
        <v>25</v>
      </c>
      <c r="C273" s="2" t="s">
        <v>26</v>
      </c>
      <c r="D273" s="2" t="s">
        <v>820</v>
      </c>
      <c r="E273" s="6">
        <v>3740.7</v>
      </c>
      <c r="F273" s="2" t="s">
        <v>821</v>
      </c>
      <c r="G273" s="2" t="s">
        <v>822</v>
      </c>
      <c r="H273" s="2" t="s">
        <v>31</v>
      </c>
    </row>
    <row r="274" spans="1:8" hidden="1">
      <c r="A274" s="2" t="s">
        <v>823</v>
      </c>
      <c r="B274" s="2" t="s">
        <v>25</v>
      </c>
      <c r="C274" s="2" t="s">
        <v>10</v>
      </c>
      <c r="D274" s="2" t="s">
        <v>824</v>
      </c>
      <c r="E274" s="6">
        <v>0.2</v>
      </c>
      <c r="F274" s="2" t="s">
        <v>825</v>
      </c>
      <c r="G274" s="2" t="s">
        <v>826</v>
      </c>
      <c r="H274" s="2" t="s">
        <v>445</v>
      </c>
    </row>
    <row r="275" spans="1:8" hidden="1">
      <c r="A275" s="2" t="s">
        <v>827</v>
      </c>
      <c r="B275" s="2" t="s">
        <v>25</v>
      </c>
      <c r="C275" s="2" t="s">
        <v>10</v>
      </c>
      <c r="D275" s="2" t="s">
        <v>824</v>
      </c>
      <c r="E275" s="6">
        <v>451.3</v>
      </c>
      <c r="F275" s="2" t="s">
        <v>828</v>
      </c>
      <c r="G275" s="2" t="s">
        <v>829</v>
      </c>
      <c r="H275" s="2" t="s">
        <v>52</v>
      </c>
    </row>
    <row r="276" spans="1:8" hidden="1">
      <c r="A276" s="2" t="s">
        <v>827</v>
      </c>
      <c r="B276" s="2" t="s">
        <v>25</v>
      </c>
      <c r="C276" s="2" t="s">
        <v>10</v>
      </c>
      <c r="D276" s="2" t="s">
        <v>824</v>
      </c>
      <c r="E276" s="6">
        <v>459.8</v>
      </c>
      <c r="F276" s="2" t="s">
        <v>830</v>
      </c>
      <c r="G276" s="2" t="s">
        <v>831</v>
      </c>
      <c r="H276" s="2" t="s">
        <v>52</v>
      </c>
    </row>
    <row r="277" spans="1:8" hidden="1">
      <c r="A277" s="2" t="s">
        <v>832</v>
      </c>
      <c r="B277" s="2" t="s">
        <v>25</v>
      </c>
      <c r="C277" s="2" t="s">
        <v>10</v>
      </c>
      <c r="D277" s="2" t="s">
        <v>824</v>
      </c>
      <c r="E277" s="6">
        <v>1000</v>
      </c>
      <c r="F277" s="2" t="s">
        <v>833</v>
      </c>
      <c r="G277" s="2" t="s">
        <v>834</v>
      </c>
      <c r="H277" s="2" t="s">
        <v>52</v>
      </c>
    </row>
    <row r="278" spans="1:8" hidden="1">
      <c r="A278" s="2" t="s">
        <v>835</v>
      </c>
      <c r="B278" s="2" t="s">
        <v>25</v>
      </c>
      <c r="C278" s="2" t="s">
        <v>10</v>
      </c>
      <c r="D278" s="2" t="s">
        <v>824</v>
      </c>
      <c r="E278" s="6">
        <v>528.70000000000005</v>
      </c>
      <c r="F278" s="2" t="s">
        <v>836</v>
      </c>
      <c r="G278" s="2" t="s">
        <v>837</v>
      </c>
      <c r="H278" s="2" t="s">
        <v>52</v>
      </c>
    </row>
    <row r="279" spans="1:8" hidden="1">
      <c r="A279" s="2" t="s">
        <v>835</v>
      </c>
      <c r="B279" s="2" t="s">
        <v>25</v>
      </c>
      <c r="C279" s="2" t="s">
        <v>10</v>
      </c>
      <c r="D279" s="2" t="s">
        <v>824</v>
      </c>
      <c r="E279" s="6">
        <v>530.1</v>
      </c>
      <c r="F279" s="2" t="s">
        <v>838</v>
      </c>
      <c r="G279" s="2" t="s">
        <v>839</v>
      </c>
      <c r="H279" s="2" t="s">
        <v>52</v>
      </c>
    </row>
    <row r="280" spans="1:8" hidden="1">
      <c r="A280" s="2" t="s">
        <v>840</v>
      </c>
      <c r="B280" s="2" t="s">
        <v>25</v>
      </c>
      <c r="C280" s="2" t="s">
        <v>10</v>
      </c>
      <c r="D280" s="2" t="s">
        <v>824</v>
      </c>
      <c r="E280" s="6">
        <v>515</v>
      </c>
      <c r="F280" s="2" t="s">
        <v>841</v>
      </c>
      <c r="G280" s="2" t="s">
        <v>842</v>
      </c>
      <c r="H280" s="2" t="s">
        <v>52</v>
      </c>
    </row>
    <row r="281" spans="1:8" hidden="1">
      <c r="A281" s="2" t="s">
        <v>840</v>
      </c>
      <c r="B281" s="2" t="s">
        <v>25</v>
      </c>
      <c r="C281" s="2" t="s">
        <v>10</v>
      </c>
      <c r="D281" s="2" t="s">
        <v>824</v>
      </c>
      <c r="E281" s="6">
        <v>259.39999999999998</v>
      </c>
      <c r="F281" s="2" t="s">
        <v>843</v>
      </c>
      <c r="G281" s="2" t="s">
        <v>844</v>
      </c>
      <c r="H281" s="2" t="s">
        <v>52</v>
      </c>
    </row>
    <row r="282" spans="1:8" hidden="1">
      <c r="A282" s="2" t="s">
        <v>845</v>
      </c>
      <c r="B282" s="2" t="s">
        <v>185</v>
      </c>
      <c r="C282" s="2" t="s">
        <v>26</v>
      </c>
      <c r="D282" s="2" t="s">
        <v>846</v>
      </c>
      <c r="E282" s="6">
        <v>118.9</v>
      </c>
      <c r="F282" s="2" t="s">
        <v>847</v>
      </c>
      <c r="G282" s="2" t="s">
        <v>848</v>
      </c>
      <c r="H282" s="2" t="s">
        <v>31</v>
      </c>
    </row>
    <row r="283" spans="1:8" hidden="1">
      <c r="A283" s="2" t="s">
        <v>849</v>
      </c>
      <c r="B283" s="2" t="s">
        <v>185</v>
      </c>
      <c r="C283" s="2" t="s">
        <v>26</v>
      </c>
      <c r="D283" s="2" t="s">
        <v>846</v>
      </c>
      <c r="E283" s="6">
        <v>1811.1</v>
      </c>
      <c r="F283" s="2" t="s">
        <v>850</v>
      </c>
      <c r="G283" s="2" t="s">
        <v>851</v>
      </c>
      <c r="H283" s="2" t="s">
        <v>31</v>
      </c>
    </row>
    <row r="284" spans="1:8" hidden="1">
      <c r="A284" s="2" t="s">
        <v>852</v>
      </c>
      <c r="B284" s="2" t="s">
        <v>185</v>
      </c>
      <c r="C284" s="2" t="s">
        <v>26</v>
      </c>
      <c r="D284" s="2" t="s">
        <v>846</v>
      </c>
      <c r="E284" s="6">
        <v>1833.6</v>
      </c>
      <c r="F284" s="2" t="s">
        <v>853</v>
      </c>
      <c r="G284" s="2" t="s">
        <v>854</v>
      </c>
      <c r="H284" s="2" t="s">
        <v>31</v>
      </c>
    </row>
    <row r="285" spans="1:8" hidden="1">
      <c r="A285" s="2" t="s">
        <v>852</v>
      </c>
      <c r="B285" s="2" t="s">
        <v>185</v>
      </c>
      <c r="C285" s="2" t="s">
        <v>26</v>
      </c>
      <c r="D285" s="2" t="s">
        <v>846</v>
      </c>
      <c r="E285" s="6">
        <v>3000</v>
      </c>
      <c r="F285" s="2" t="s">
        <v>855</v>
      </c>
      <c r="G285" s="2" t="s">
        <v>856</v>
      </c>
      <c r="H285" s="2" t="s">
        <v>31</v>
      </c>
    </row>
    <row r="286" spans="1:8" hidden="1">
      <c r="A286" s="2" t="s">
        <v>852</v>
      </c>
      <c r="B286" s="2" t="s">
        <v>185</v>
      </c>
      <c r="C286" s="2" t="s">
        <v>26</v>
      </c>
      <c r="D286" s="2" t="s">
        <v>846</v>
      </c>
      <c r="E286" s="6">
        <v>3000</v>
      </c>
      <c r="F286" s="2" t="s">
        <v>855</v>
      </c>
      <c r="G286" s="2" t="s">
        <v>856</v>
      </c>
      <c r="H286" s="2" t="s">
        <v>31</v>
      </c>
    </row>
    <row r="287" spans="1:8" hidden="1">
      <c r="A287" s="2" t="s">
        <v>852</v>
      </c>
      <c r="B287" s="2" t="s">
        <v>185</v>
      </c>
      <c r="C287" s="2" t="s">
        <v>26</v>
      </c>
      <c r="D287" s="2" t="s">
        <v>846</v>
      </c>
      <c r="E287" s="6">
        <v>360.7</v>
      </c>
      <c r="F287" s="2" t="s">
        <v>857</v>
      </c>
      <c r="G287" s="2" t="s">
        <v>858</v>
      </c>
      <c r="H287" s="2" t="s">
        <v>31</v>
      </c>
    </row>
    <row r="288" spans="1:8" hidden="1">
      <c r="A288" s="2" t="s">
        <v>859</v>
      </c>
      <c r="B288" s="2" t="s">
        <v>185</v>
      </c>
      <c r="C288" s="2" t="s">
        <v>26</v>
      </c>
      <c r="D288" s="2" t="s">
        <v>846</v>
      </c>
      <c r="E288" s="6">
        <v>5882.6</v>
      </c>
      <c r="F288" s="2" t="s">
        <v>860</v>
      </c>
      <c r="G288" s="2" t="s">
        <v>861</v>
      </c>
      <c r="H288" s="2" t="s">
        <v>31</v>
      </c>
    </row>
    <row r="289" spans="1:8" hidden="1">
      <c r="A289" s="2" t="s">
        <v>862</v>
      </c>
      <c r="B289" s="2" t="s">
        <v>185</v>
      </c>
      <c r="C289" s="2" t="s">
        <v>26</v>
      </c>
      <c r="D289" s="2" t="s">
        <v>863</v>
      </c>
      <c r="E289" s="6">
        <v>180.8</v>
      </c>
      <c r="F289" s="2" t="s">
        <v>864</v>
      </c>
      <c r="G289" s="2" t="s">
        <v>865</v>
      </c>
      <c r="H289" s="2" t="s">
        <v>31</v>
      </c>
    </row>
    <row r="290" spans="1:8" hidden="1">
      <c r="A290" s="2" t="s">
        <v>866</v>
      </c>
      <c r="B290" s="2" t="s">
        <v>185</v>
      </c>
      <c r="C290" s="2" t="s">
        <v>10</v>
      </c>
      <c r="D290" s="2" t="s">
        <v>867</v>
      </c>
      <c r="E290" s="6">
        <v>8918.5</v>
      </c>
      <c r="F290" s="2" t="s">
        <v>868</v>
      </c>
      <c r="G290" s="2" t="s">
        <v>869</v>
      </c>
      <c r="H290" s="2" t="s">
        <v>196</v>
      </c>
    </row>
    <row r="291" spans="1:8" hidden="1">
      <c r="A291" s="2" t="s">
        <v>870</v>
      </c>
      <c r="B291" s="2" t="s">
        <v>185</v>
      </c>
      <c r="C291" s="2" t="s">
        <v>10</v>
      </c>
      <c r="D291" s="2" t="s">
        <v>867</v>
      </c>
      <c r="E291" s="6">
        <v>414.8</v>
      </c>
      <c r="F291" s="2" t="s">
        <v>871</v>
      </c>
      <c r="G291" s="2" t="s">
        <v>872</v>
      </c>
      <c r="H291" s="2" t="s">
        <v>196</v>
      </c>
    </row>
    <row r="292" spans="1:8" hidden="1">
      <c r="A292" s="2" t="s">
        <v>873</v>
      </c>
      <c r="B292" s="2" t="s">
        <v>185</v>
      </c>
      <c r="C292" s="2" t="s">
        <v>10</v>
      </c>
      <c r="D292" s="2" t="s">
        <v>867</v>
      </c>
      <c r="E292" s="6">
        <v>2157.1</v>
      </c>
      <c r="F292" s="2" t="s">
        <v>874</v>
      </c>
      <c r="G292" s="2" t="s">
        <v>875</v>
      </c>
      <c r="H292" s="2" t="s">
        <v>196</v>
      </c>
    </row>
    <row r="293" spans="1:8" hidden="1">
      <c r="A293" s="2" t="s">
        <v>876</v>
      </c>
      <c r="B293" s="2" t="s">
        <v>185</v>
      </c>
      <c r="C293" s="2" t="s">
        <v>10</v>
      </c>
      <c r="D293" s="2" t="s">
        <v>867</v>
      </c>
      <c r="E293" s="6">
        <v>2157.5</v>
      </c>
      <c r="F293" s="2" t="s">
        <v>877</v>
      </c>
      <c r="G293" s="2" t="s">
        <v>878</v>
      </c>
      <c r="H293" s="2" t="s">
        <v>196</v>
      </c>
    </row>
    <row r="294" spans="1:8" hidden="1">
      <c r="A294" s="2" t="s">
        <v>879</v>
      </c>
      <c r="B294" s="2" t="s">
        <v>185</v>
      </c>
      <c r="C294" s="2" t="s">
        <v>10</v>
      </c>
      <c r="D294" s="2" t="s">
        <v>867</v>
      </c>
      <c r="E294" s="6">
        <v>408.2</v>
      </c>
      <c r="F294" s="2" t="s">
        <v>880</v>
      </c>
      <c r="G294" s="2" t="s">
        <v>881</v>
      </c>
      <c r="H294" s="2" t="s">
        <v>196</v>
      </c>
    </row>
    <row r="295" spans="1:8" hidden="1">
      <c r="A295" s="2" t="s">
        <v>882</v>
      </c>
      <c r="B295" s="2" t="s">
        <v>185</v>
      </c>
      <c r="C295" s="2" t="s">
        <v>10</v>
      </c>
      <c r="D295" s="2" t="s">
        <v>867</v>
      </c>
      <c r="E295" s="6">
        <v>2147.9</v>
      </c>
      <c r="F295" s="2" t="s">
        <v>883</v>
      </c>
      <c r="G295" s="2" t="s">
        <v>884</v>
      </c>
      <c r="H295" s="2" t="s">
        <v>196</v>
      </c>
    </row>
    <row r="296" spans="1:8" hidden="1">
      <c r="A296" s="2" t="s">
        <v>885</v>
      </c>
      <c r="B296" s="2" t="s">
        <v>25</v>
      </c>
      <c r="C296" s="2" t="s">
        <v>26</v>
      </c>
      <c r="D296" s="2" t="s">
        <v>886</v>
      </c>
      <c r="E296" s="6">
        <v>3860.1</v>
      </c>
      <c r="F296" s="2" t="s">
        <v>887</v>
      </c>
      <c r="G296" s="2" t="s">
        <v>888</v>
      </c>
      <c r="H296" s="2" t="s">
        <v>31</v>
      </c>
    </row>
    <row r="297" spans="1:8" hidden="1">
      <c r="A297" s="2" t="s">
        <v>889</v>
      </c>
      <c r="B297" s="2" t="s">
        <v>25</v>
      </c>
      <c r="C297" s="2" t="s">
        <v>10</v>
      </c>
      <c r="D297" s="2" t="s">
        <v>890</v>
      </c>
      <c r="E297" s="6">
        <v>3684.7</v>
      </c>
      <c r="F297" s="2" t="s">
        <v>891</v>
      </c>
      <c r="G297" s="2" t="s">
        <v>892</v>
      </c>
      <c r="H297" s="2" t="s">
        <v>52</v>
      </c>
    </row>
    <row r="298" spans="1:8" hidden="1">
      <c r="A298" s="2" t="s">
        <v>893</v>
      </c>
      <c r="B298" s="2" t="s">
        <v>25</v>
      </c>
      <c r="C298" s="2" t="s">
        <v>10</v>
      </c>
      <c r="D298" s="2" t="s">
        <v>894</v>
      </c>
      <c r="E298" s="6">
        <v>179.2</v>
      </c>
      <c r="F298" s="2" t="s">
        <v>895</v>
      </c>
      <c r="G298" s="2" t="s">
        <v>896</v>
      </c>
      <c r="H298" s="2" t="s">
        <v>52</v>
      </c>
    </row>
    <row r="299" spans="1:8" hidden="1">
      <c r="A299" s="2" t="s">
        <v>897</v>
      </c>
      <c r="B299" s="2" t="s">
        <v>113</v>
      </c>
      <c r="C299" s="2" t="s">
        <v>26</v>
      </c>
      <c r="D299" s="2" t="s">
        <v>898</v>
      </c>
      <c r="E299" s="6">
        <v>221.07</v>
      </c>
      <c r="F299" s="2" t="s">
        <v>899</v>
      </c>
      <c r="G299" s="2" t="s">
        <v>900</v>
      </c>
      <c r="H299" s="2" t="s">
        <v>31</v>
      </c>
    </row>
    <row r="300" spans="1:8" hidden="1">
      <c r="A300" s="2" t="s">
        <v>901</v>
      </c>
      <c r="B300" s="2" t="s">
        <v>113</v>
      </c>
      <c r="C300" s="2" t="s">
        <v>26</v>
      </c>
      <c r="D300" s="2" t="s">
        <v>898</v>
      </c>
      <c r="E300" s="6">
        <v>118</v>
      </c>
      <c r="F300" s="2" t="s">
        <v>902</v>
      </c>
      <c r="G300" s="2" t="s">
        <v>903</v>
      </c>
      <c r="H300" s="2" t="s">
        <v>31</v>
      </c>
    </row>
    <row r="301" spans="1:8" hidden="1">
      <c r="A301" s="2" t="s">
        <v>904</v>
      </c>
      <c r="B301" s="2" t="s">
        <v>113</v>
      </c>
      <c r="C301" s="2" t="s">
        <v>26</v>
      </c>
      <c r="D301" s="2" t="s">
        <v>898</v>
      </c>
      <c r="E301" s="6">
        <v>10.59</v>
      </c>
      <c r="F301" s="2" t="s">
        <v>905</v>
      </c>
      <c r="G301" s="2" t="s">
        <v>906</v>
      </c>
      <c r="H301" s="2" t="s">
        <v>31</v>
      </c>
    </row>
    <row r="302" spans="1:8" hidden="1">
      <c r="A302" s="2" t="s">
        <v>907</v>
      </c>
      <c r="B302" s="2" t="s">
        <v>113</v>
      </c>
      <c r="C302" s="2" t="s">
        <v>26</v>
      </c>
      <c r="D302" s="2" t="s">
        <v>898</v>
      </c>
      <c r="E302" s="6">
        <v>4.47</v>
      </c>
      <c r="F302" s="2" t="s">
        <v>908</v>
      </c>
      <c r="G302" s="2" t="s">
        <v>909</v>
      </c>
      <c r="H302" s="2" t="s">
        <v>31</v>
      </c>
    </row>
    <row r="303" spans="1:8" hidden="1">
      <c r="A303" s="2" t="s">
        <v>907</v>
      </c>
      <c r="B303" s="2" t="s">
        <v>113</v>
      </c>
      <c r="C303" s="2" t="s">
        <v>26</v>
      </c>
      <c r="D303" s="2" t="s">
        <v>898</v>
      </c>
      <c r="E303" s="6">
        <v>22.36</v>
      </c>
      <c r="F303" s="2" t="s">
        <v>910</v>
      </c>
      <c r="G303" s="2" t="s">
        <v>911</v>
      </c>
      <c r="H303" s="2" t="s">
        <v>31</v>
      </c>
    </row>
    <row r="304" spans="1:8" hidden="1">
      <c r="A304" s="2" t="s">
        <v>907</v>
      </c>
      <c r="B304" s="2" t="s">
        <v>113</v>
      </c>
      <c r="C304" s="2" t="s">
        <v>26</v>
      </c>
      <c r="D304" s="2" t="s">
        <v>898</v>
      </c>
      <c r="E304" s="6">
        <v>111.81</v>
      </c>
      <c r="F304" s="2" t="s">
        <v>912</v>
      </c>
      <c r="G304" s="2" t="s">
        <v>913</v>
      </c>
      <c r="H304" s="2" t="s">
        <v>31</v>
      </c>
    </row>
    <row r="305" spans="1:8" hidden="1">
      <c r="A305" s="2" t="s">
        <v>914</v>
      </c>
      <c r="B305" s="2" t="s">
        <v>113</v>
      </c>
      <c r="C305" s="2" t="s">
        <v>26</v>
      </c>
      <c r="D305" s="2" t="s">
        <v>915</v>
      </c>
      <c r="E305" s="6">
        <v>88.3</v>
      </c>
      <c r="F305" s="2" t="s">
        <v>916</v>
      </c>
      <c r="G305" s="2" t="s">
        <v>917</v>
      </c>
      <c r="H305" s="2" t="s">
        <v>31</v>
      </c>
    </row>
    <row r="306" spans="1:8" hidden="1">
      <c r="A306" s="2" t="s">
        <v>918</v>
      </c>
      <c r="B306" s="2" t="s">
        <v>113</v>
      </c>
      <c r="C306" s="2" t="s">
        <v>10</v>
      </c>
      <c r="D306" s="2" t="s">
        <v>919</v>
      </c>
      <c r="E306" s="6">
        <v>7.33</v>
      </c>
      <c r="F306" s="2" t="s">
        <v>920</v>
      </c>
      <c r="G306" s="2" t="s">
        <v>921</v>
      </c>
      <c r="H306" s="2" t="s">
        <v>121</v>
      </c>
    </row>
    <row r="307" spans="1:8" hidden="1">
      <c r="A307" s="2" t="s">
        <v>918</v>
      </c>
      <c r="B307" s="2" t="s">
        <v>113</v>
      </c>
      <c r="C307" s="2" t="s">
        <v>10</v>
      </c>
      <c r="D307" s="2" t="s">
        <v>919</v>
      </c>
      <c r="E307" s="6">
        <v>46</v>
      </c>
      <c r="F307" s="2" t="s">
        <v>922</v>
      </c>
      <c r="G307" s="2" t="s">
        <v>923</v>
      </c>
      <c r="H307" s="2" t="s">
        <v>121</v>
      </c>
    </row>
    <row r="308" spans="1:8" hidden="1">
      <c r="A308" s="2" t="s">
        <v>924</v>
      </c>
      <c r="B308" s="2" t="s">
        <v>113</v>
      </c>
      <c r="C308" s="2" t="s">
        <v>10</v>
      </c>
      <c r="D308" s="2" t="s">
        <v>919</v>
      </c>
      <c r="E308" s="6">
        <v>37.94</v>
      </c>
      <c r="F308" s="2" t="s">
        <v>925</v>
      </c>
      <c r="G308" s="2" t="s">
        <v>926</v>
      </c>
      <c r="H308" s="2" t="s">
        <v>121</v>
      </c>
    </row>
    <row r="309" spans="1:8" hidden="1">
      <c r="A309" s="2" t="s">
        <v>924</v>
      </c>
      <c r="B309" s="2" t="s">
        <v>113</v>
      </c>
      <c r="C309" s="2" t="s">
        <v>10</v>
      </c>
      <c r="D309" s="2" t="s">
        <v>919</v>
      </c>
      <c r="E309" s="6">
        <v>402.1</v>
      </c>
      <c r="F309" s="2" t="s">
        <v>927</v>
      </c>
      <c r="G309" s="2" t="s">
        <v>928</v>
      </c>
      <c r="H309" s="2" t="s">
        <v>121</v>
      </c>
    </row>
    <row r="310" spans="1:8" hidden="1">
      <c r="A310" s="2" t="s">
        <v>924</v>
      </c>
      <c r="B310" s="2" t="s">
        <v>113</v>
      </c>
      <c r="C310" s="2" t="s">
        <v>10</v>
      </c>
      <c r="D310" s="2" t="s">
        <v>919</v>
      </c>
      <c r="E310" s="6">
        <v>83.8</v>
      </c>
      <c r="F310" s="2" t="s">
        <v>929</v>
      </c>
      <c r="G310" s="2" t="s">
        <v>930</v>
      </c>
      <c r="H310" s="2" t="s">
        <v>121</v>
      </c>
    </row>
    <row r="311" spans="1:8" hidden="1">
      <c r="A311" s="2" t="s">
        <v>931</v>
      </c>
      <c r="B311" s="2" t="s">
        <v>25</v>
      </c>
      <c r="C311" s="2" t="s">
        <v>26</v>
      </c>
      <c r="D311" s="2" t="s">
        <v>932</v>
      </c>
      <c r="E311" s="6">
        <v>3620.5</v>
      </c>
      <c r="F311" s="2" t="s">
        <v>933</v>
      </c>
      <c r="G311" s="2" t="s">
        <v>934</v>
      </c>
      <c r="H311" s="2" t="s">
        <v>31</v>
      </c>
    </row>
    <row r="312" spans="1:8" hidden="1">
      <c r="A312" s="2" t="s">
        <v>931</v>
      </c>
      <c r="B312" s="2" t="s">
        <v>25</v>
      </c>
      <c r="C312" s="2" t="s">
        <v>26</v>
      </c>
      <c r="D312" s="2" t="s">
        <v>932</v>
      </c>
      <c r="E312" s="6">
        <v>515.1</v>
      </c>
      <c r="F312" s="2" t="s">
        <v>935</v>
      </c>
      <c r="G312" s="2" t="s">
        <v>222</v>
      </c>
      <c r="H312" s="2" t="s">
        <v>31</v>
      </c>
    </row>
    <row r="313" spans="1:8" hidden="1">
      <c r="A313" s="2" t="s">
        <v>936</v>
      </c>
      <c r="B313" s="2" t="s">
        <v>25</v>
      </c>
      <c r="C313" s="2" t="s">
        <v>10</v>
      </c>
      <c r="D313" s="2" t="s">
        <v>937</v>
      </c>
      <c r="E313" s="6">
        <v>3372.2</v>
      </c>
      <c r="F313" s="2" t="s">
        <v>938</v>
      </c>
      <c r="G313" s="2" t="s">
        <v>939</v>
      </c>
      <c r="H313" s="2" t="s">
        <v>52</v>
      </c>
    </row>
    <row r="314" spans="1:8" hidden="1">
      <c r="A314" s="2" t="s">
        <v>940</v>
      </c>
      <c r="B314" s="2" t="s">
        <v>25</v>
      </c>
      <c r="C314" s="2" t="s">
        <v>10</v>
      </c>
      <c r="D314" s="2" t="s">
        <v>937</v>
      </c>
      <c r="E314" s="6">
        <v>245</v>
      </c>
      <c r="F314" s="2" t="s">
        <v>941</v>
      </c>
      <c r="G314" s="2" t="s">
        <v>942</v>
      </c>
      <c r="H314" s="2" t="s">
        <v>52</v>
      </c>
    </row>
    <row r="315" spans="1:8" hidden="1">
      <c r="A315" s="2" t="s">
        <v>943</v>
      </c>
      <c r="B315" s="2" t="s">
        <v>25</v>
      </c>
      <c r="C315" s="2" t="s">
        <v>10</v>
      </c>
      <c r="D315" s="2" t="s">
        <v>937</v>
      </c>
      <c r="E315" s="6">
        <v>522.6</v>
      </c>
      <c r="F315" s="2" t="s">
        <v>944</v>
      </c>
      <c r="G315" s="2" t="s">
        <v>945</v>
      </c>
      <c r="H315" s="2" t="s">
        <v>52</v>
      </c>
    </row>
    <row r="316" spans="1:8" hidden="1">
      <c r="A316" s="2" t="s">
        <v>946</v>
      </c>
      <c r="B316" s="2" t="s">
        <v>25</v>
      </c>
      <c r="C316" s="2" t="s">
        <v>26</v>
      </c>
      <c r="D316" s="2" t="s">
        <v>947</v>
      </c>
      <c r="E316" s="6">
        <v>4195.8</v>
      </c>
      <c r="F316" s="2" t="s">
        <v>948</v>
      </c>
      <c r="G316" s="2" t="s">
        <v>949</v>
      </c>
      <c r="H316" s="2" t="s">
        <v>31</v>
      </c>
    </row>
    <row r="317" spans="1:8" hidden="1">
      <c r="A317" s="2" t="s">
        <v>950</v>
      </c>
      <c r="B317" s="2" t="s">
        <v>25</v>
      </c>
      <c r="C317" s="2" t="s">
        <v>10</v>
      </c>
      <c r="D317" s="2" t="s">
        <v>951</v>
      </c>
      <c r="E317" s="6">
        <v>4200</v>
      </c>
      <c r="F317" s="2" t="s">
        <v>952</v>
      </c>
      <c r="G317" s="2" t="s">
        <v>953</v>
      </c>
      <c r="H317" s="2" t="s">
        <v>52</v>
      </c>
    </row>
    <row r="318" spans="1:8" hidden="1">
      <c r="A318" s="2" t="s">
        <v>954</v>
      </c>
      <c r="B318" s="2" t="s">
        <v>25</v>
      </c>
      <c r="C318" s="2" t="s">
        <v>26</v>
      </c>
      <c r="D318" s="2" t="s">
        <v>955</v>
      </c>
      <c r="E318" s="6">
        <v>1586.3</v>
      </c>
      <c r="F318" s="2" t="s">
        <v>956</v>
      </c>
      <c r="G318" s="2" t="s">
        <v>957</v>
      </c>
      <c r="H318" s="2" t="s">
        <v>31</v>
      </c>
    </row>
    <row r="319" spans="1:8" hidden="1">
      <c r="A319" s="2" t="s">
        <v>954</v>
      </c>
      <c r="B319" s="2" t="s">
        <v>25</v>
      </c>
      <c r="C319" s="2" t="s">
        <v>26</v>
      </c>
      <c r="D319" s="2" t="s">
        <v>955</v>
      </c>
      <c r="E319" s="6">
        <v>2741</v>
      </c>
      <c r="F319" s="2" t="s">
        <v>958</v>
      </c>
      <c r="G319" s="2" t="s">
        <v>959</v>
      </c>
      <c r="H319" s="2" t="s">
        <v>31</v>
      </c>
    </row>
    <row r="320" spans="1:8" hidden="1">
      <c r="A320" s="2" t="s">
        <v>960</v>
      </c>
      <c r="B320" s="2" t="s">
        <v>25</v>
      </c>
      <c r="C320" s="2" t="s">
        <v>10</v>
      </c>
      <c r="D320" s="2" t="s">
        <v>961</v>
      </c>
      <c r="E320" s="6">
        <v>117.5</v>
      </c>
      <c r="F320" s="2" t="s">
        <v>962</v>
      </c>
      <c r="G320" s="2" t="s">
        <v>963</v>
      </c>
      <c r="H320" s="2" t="s">
        <v>52</v>
      </c>
    </row>
    <row r="321" spans="1:8" hidden="1">
      <c r="A321" s="2" t="s">
        <v>964</v>
      </c>
      <c r="B321" s="2" t="s">
        <v>25</v>
      </c>
      <c r="C321" s="2" t="s">
        <v>10</v>
      </c>
      <c r="D321" s="2" t="s">
        <v>961</v>
      </c>
      <c r="E321" s="6">
        <v>805.1</v>
      </c>
      <c r="F321" s="2" t="s">
        <v>965</v>
      </c>
      <c r="G321" s="2" t="s">
        <v>966</v>
      </c>
      <c r="H321" s="2" t="s">
        <v>52</v>
      </c>
    </row>
    <row r="322" spans="1:8" hidden="1">
      <c r="A322" s="2" t="s">
        <v>964</v>
      </c>
      <c r="B322" s="2" t="s">
        <v>25</v>
      </c>
      <c r="C322" s="2" t="s">
        <v>10</v>
      </c>
      <c r="D322" s="2" t="s">
        <v>961</v>
      </c>
      <c r="E322" s="6">
        <v>792</v>
      </c>
      <c r="F322" s="2" t="s">
        <v>967</v>
      </c>
      <c r="G322" s="2" t="s">
        <v>968</v>
      </c>
      <c r="H322" s="2" t="s">
        <v>52</v>
      </c>
    </row>
    <row r="323" spans="1:8" hidden="1">
      <c r="A323" s="2" t="s">
        <v>964</v>
      </c>
      <c r="B323" s="2" t="s">
        <v>25</v>
      </c>
      <c r="C323" s="2" t="s">
        <v>10</v>
      </c>
      <c r="D323" s="2" t="s">
        <v>961</v>
      </c>
      <c r="E323" s="6">
        <v>794.1</v>
      </c>
      <c r="F323" s="2" t="s">
        <v>969</v>
      </c>
      <c r="G323" s="2" t="s">
        <v>970</v>
      </c>
      <c r="H323" s="2" t="s">
        <v>52</v>
      </c>
    </row>
    <row r="324" spans="1:8" hidden="1">
      <c r="A324" s="2" t="s">
        <v>964</v>
      </c>
      <c r="B324" s="2" t="s">
        <v>25</v>
      </c>
      <c r="C324" s="2" t="s">
        <v>10</v>
      </c>
      <c r="D324" s="2" t="s">
        <v>961</v>
      </c>
      <c r="E324" s="6">
        <v>804.3</v>
      </c>
      <c r="F324" s="2" t="s">
        <v>971</v>
      </c>
      <c r="G324" s="2" t="s">
        <v>972</v>
      </c>
      <c r="H324" s="2" t="s">
        <v>52</v>
      </c>
    </row>
    <row r="325" spans="1:8" hidden="1">
      <c r="A325" s="2" t="s">
        <v>964</v>
      </c>
      <c r="B325" s="2" t="s">
        <v>25</v>
      </c>
      <c r="C325" s="2" t="s">
        <v>10</v>
      </c>
      <c r="D325" s="2" t="s">
        <v>961</v>
      </c>
      <c r="E325" s="6">
        <v>207.9</v>
      </c>
      <c r="F325" s="2" t="s">
        <v>973</v>
      </c>
      <c r="G325" s="2" t="s">
        <v>974</v>
      </c>
      <c r="H325" s="2" t="s">
        <v>52</v>
      </c>
    </row>
    <row r="326" spans="1:8" hidden="1">
      <c r="A326" s="2" t="s">
        <v>975</v>
      </c>
      <c r="B326" s="2" t="s">
        <v>25</v>
      </c>
      <c r="C326" s="2" t="s">
        <v>10</v>
      </c>
      <c r="D326" s="2" t="s">
        <v>961</v>
      </c>
      <c r="E326" s="6">
        <v>154.19999999999999</v>
      </c>
      <c r="F326" s="2" t="s">
        <v>976</v>
      </c>
      <c r="G326" s="2" t="s">
        <v>977</v>
      </c>
      <c r="H326" s="2" t="s">
        <v>52</v>
      </c>
    </row>
    <row r="327" spans="1:8" hidden="1">
      <c r="A327" s="2" t="s">
        <v>978</v>
      </c>
      <c r="B327" s="2" t="s">
        <v>25</v>
      </c>
      <c r="C327" s="2" t="s">
        <v>10</v>
      </c>
      <c r="D327" s="2" t="s">
        <v>961</v>
      </c>
      <c r="E327" s="6">
        <v>226.1</v>
      </c>
      <c r="F327" s="2" t="s">
        <v>979</v>
      </c>
      <c r="G327" s="2" t="s">
        <v>980</v>
      </c>
      <c r="H327" s="2" t="s">
        <v>52</v>
      </c>
    </row>
    <row r="328" spans="1:8" hidden="1">
      <c r="A328" s="2" t="s">
        <v>981</v>
      </c>
      <c r="B328" s="2" t="s">
        <v>25</v>
      </c>
      <c r="C328" s="2" t="s">
        <v>10</v>
      </c>
      <c r="D328" s="2" t="s">
        <v>961</v>
      </c>
      <c r="E328" s="6">
        <v>185.9</v>
      </c>
      <c r="F328" s="2" t="s">
        <v>982</v>
      </c>
      <c r="G328" s="2" t="s">
        <v>983</v>
      </c>
      <c r="H328" s="2" t="s">
        <v>52</v>
      </c>
    </row>
    <row r="329" spans="1:8" hidden="1">
      <c r="A329" s="2" t="s">
        <v>984</v>
      </c>
      <c r="B329" s="2" t="s">
        <v>25</v>
      </c>
      <c r="C329" s="2" t="s">
        <v>10</v>
      </c>
      <c r="D329" s="2" t="s">
        <v>961</v>
      </c>
      <c r="E329" s="6">
        <v>244.5</v>
      </c>
      <c r="F329" s="2" t="s">
        <v>985</v>
      </c>
      <c r="G329" s="2" t="s">
        <v>986</v>
      </c>
      <c r="H329" s="2" t="s">
        <v>52</v>
      </c>
    </row>
    <row r="330" spans="1:8" hidden="1">
      <c r="A330" s="2" t="s">
        <v>987</v>
      </c>
      <c r="B330" s="2" t="s">
        <v>25</v>
      </c>
      <c r="C330" s="2" t="s">
        <v>26</v>
      </c>
      <c r="D330" s="2" t="s">
        <v>988</v>
      </c>
      <c r="E330" s="6">
        <v>4240.5</v>
      </c>
      <c r="F330" s="2" t="s">
        <v>989</v>
      </c>
      <c r="G330" s="2" t="s">
        <v>990</v>
      </c>
      <c r="H330" s="2" t="s">
        <v>31</v>
      </c>
    </row>
    <row r="331" spans="1:8" hidden="1">
      <c r="A331" s="2" t="s">
        <v>991</v>
      </c>
      <c r="B331" s="2" t="s">
        <v>25</v>
      </c>
      <c r="C331" s="2" t="s">
        <v>10</v>
      </c>
      <c r="D331" s="2" t="s">
        <v>992</v>
      </c>
      <c r="E331" s="6">
        <v>4244.7</v>
      </c>
      <c r="F331" s="2" t="s">
        <v>993</v>
      </c>
      <c r="G331" s="2" t="s">
        <v>994</v>
      </c>
      <c r="H331" s="2" t="s">
        <v>52</v>
      </c>
    </row>
    <row r="332" spans="1:8" hidden="1">
      <c r="A332" s="2" t="s">
        <v>995</v>
      </c>
      <c r="B332" s="2" t="s">
        <v>25</v>
      </c>
      <c r="C332" s="2" t="s">
        <v>26</v>
      </c>
      <c r="D332" s="2" t="s">
        <v>996</v>
      </c>
      <c r="E332" s="6">
        <v>3058.1</v>
      </c>
      <c r="F332" s="2" t="s">
        <v>997</v>
      </c>
      <c r="G332" s="2" t="s">
        <v>998</v>
      </c>
      <c r="H332" s="2" t="s">
        <v>31</v>
      </c>
    </row>
    <row r="333" spans="1:8" hidden="1">
      <c r="A333" s="2" t="s">
        <v>995</v>
      </c>
      <c r="B333" s="2" t="s">
        <v>25</v>
      </c>
      <c r="C333" s="2" t="s">
        <v>26</v>
      </c>
      <c r="D333" s="2" t="s">
        <v>999</v>
      </c>
      <c r="E333" s="6">
        <v>1352.3</v>
      </c>
      <c r="F333" s="2" t="s">
        <v>1000</v>
      </c>
      <c r="G333" s="2" t="s">
        <v>1001</v>
      </c>
      <c r="H333" s="2" t="s">
        <v>31</v>
      </c>
    </row>
    <row r="334" spans="1:8" hidden="1">
      <c r="A334" s="2" t="s">
        <v>1002</v>
      </c>
      <c r="B334" s="2" t="s">
        <v>25</v>
      </c>
      <c r="C334" s="2" t="s">
        <v>10</v>
      </c>
      <c r="D334" s="2" t="s">
        <v>1003</v>
      </c>
      <c r="E334" s="6">
        <v>4414.8999999999996</v>
      </c>
      <c r="F334" s="2" t="s">
        <v>1004</v>
      </c>
      <c r="G334" s="2" t="s">
        <v>1005</v>
      </c>
      <c r="H334" s="2" t="s">
        <v>52</v>
      </c>
    </row>
    <row r="335" spans="1:8" hidden="1">
      <c r="A335" s="2" t="s">
        <v>1006</v>
      </c>
      <c r="B335" s="2" t="s">
        <v>25</v>
      </c>
      <c r="C335" s="2" t="s">
        <v>26</v>
      </c>
      <c r="D335" s="2" t="s">
        <v>1007</v>
      </c>
      <c r="E335" s="6">
        <v>496.8</v>
      </c>
      <c r="F335" s="2" t="s">
        <v>1008</v>
      </c>
      <c r="G335" s="2" t="s">
        <v>1009</v>
      </c>
      <c r="H335" s="2" t="s">
        <v>31</v>
      </c>
    </row>
    <row r="336" spans="1:8" hidden="1">
      <c r="A336" s="2" t="s">
        <v>1006</v>
      </c>
      <c r="B336" s="2" t="s">
        <v>25</v>
      </c>
      <c r="C336" s="2" t="s">
        <v>26</v>
      </c>
      <c r="D336" s="2" t="s">
        <v>1010</v>
      </c>
      <c r="E336" s="6">
        <v>2605.3000000000002</v>
      </c>
      <c r="F336" s="2" t="s">
        <v>1011</v>
      </c>
      <c r="G336" s="2" t="s">
        <v>1012</v>
      </c>
      <c r="H336" s="2" t="s">
        <v>31</v>
      </c>
    </row>
    <row r="337" spans="1:8" hidden="1">
      <c r="A337" s="2" t="s">
        <v>1006</v>
      </c>
      <c r="B337" s="2" t="s">
        <v>25</v>
      </c>
      <c r="C337" s="2" t="s">
        <v>26</v>
      </c>
      <c r="D337" s="2" t="s">
        <v>1013</v>
      </c>
      <c r="E337" s="6">
        <v>1309.0999999999999</v>
      </c>
      <c r="F337" s="2" t="s">
        <v>1014</v>
      </c>
      <c r="G337" s="2" t="s">
        <v>1015</v>
      </c>
      <c r="H337" s="2" t="s">
        <v>31</v>
      </c>
    </row>
    <row r="338" spans="1:8" hidden="1">
      <c r="A338" s="2" t="s">
        <v>1016</v>
      </c>
      <c r="B338" s="2" t="s">
        <v>25</v>
      </c>
      <c r="C338" s="2" t="s">
        <v>10</v>
      </c>
      <c r="D338" s="2" t="s">
        <v>1017</v>
      </c>
      <c r="E338" s="6">
        <v>4219.1000000000004</v>
      </c>
      <c r="F338" s="2" t="s">
        <v>1018</v>
      </c>
      <c r="G338" s="2" t="s">
        <v>1019</v>
      </c>
      <c r="H338" s="2" t="s">
        <v>52</v>
      </c>
    </row>
    <row r="339" spans="1:8" hidden="1">
      <c r="A339" s="2" t="s">
        <v>1020</v>
      </c>
      <c r="B339" s="2" t="s">
        <v>25</v>
      </c>
      <c r="C339" s="2" t="s">
        <v>10</v>
      </c>
      <c r="D339" s="2" t="s">
        <v>1017</v>
      </c>
      <c r="E339" s="6">
        <v>196.5</v>
      </c>
      <c r="F339" s="2" t="s">
        <v>1021</v>
      </c>
      <c r="G339" s="2" t="s">
        <v>1022</v>
      </c>
      <c r="H339" s="2" t="s">
        <v>52</v>
      </c>
    </row>
    <row r="340" spans="1:8" hidden="1">
      <c r="A340" s="2" t="s">
        <v>1023</v>
      </c>
      <c r="B340" s="2" t="s">
        <v>25</v>
      </c>
      <c r="C340" s="2" t="s">
        <v>26</v>
      </c>
      <c r="D340" s="2" t="s">
        <v>1024</v>
      </c>
      <c r="E340" s="6">
        <v>1470.6</v>
      </c>
      <c r="F340" s="2" t="s">
        <v>1025</v>
      </c>
      <c r="G340" s="2" t="s">
        <v>1026</v>
      </c>
      <c r="H340" s="2" t="s">
        <v>31</v>
      </c>
    </row>
    <row r="341" spans="1:8" hidden="1">
      <c r="A341" s="2" t="s">
        <v>1023</v>
      </c>
      <c r="B341" s="2" t="s">
        <v>25</v>
      </c>
      <c r="C341" s="2" t="s">
        <v>26</v>
      </c>
      <c r="D341" s="2" t="s">
        <v>1024</v>
      </c>
      <c r="E341" s="6">
        <v>630.29999999999995</v>
      </c>
      <c r="F341" s="2" t="s">
        <v>1027</v>
      </c>
      <c r="G341" s="2" t="s">
        <v>1028</v>
      </c>
      <c r="H341" s="2" t="s">
        <v>31</v>
      </c>
    </row>
    <row r="342" spans="1:8" hidden="1">
      <c r="A342" s="2" t="s">
        <v>1029</v>
      </c>
      <c r="B342" s="2" t="s">
        <v>25</v>
      </c>
      <c r="C342" s="2" t="s">
        <v>26</v>
      </c>
      <c r="D342" s="2" t="s">
        <v>1024</v>
      </c>
      <c r="E342" s="6">
        <v>900</v>
      </c>
      <c r="F342" s="2" t="s">
        <v>1030</v>
      </c>
      <c r="G342" s="2" t="s">
        <v>1031</v>
      </c>
      <c r="H342" s="2" t="s">
        <v>31</v>
      </c>
    </row>
    <row r="343" spans="1:8" hidden="1">
      <c r="A343" s="2" t="s">
        <v>1029</v>
      </c>
      <c r="B343" s="2" t="s">
        <v>25</v>
      </c>
      <c r="C343" s="2" t="s">
        <v>26</v>
      </c>
      <c r="D343" s="2" t="s">
        <v>1024</v>
      </c>
      <c r="E343" s="6">
        <v>630.4</v>
      </c>
      <c r="F343" s="2" t="s">
        <v>1032</v>
      </c>
      <c r="G343" s="2" t="s">
        <v>1028</v>
      </c>
      <c r="H343" s="2" t="s">
        <v>31</v>
      </c>
    </row>
    <row r="344" spans="1:8" hidden="1">
      <c r="A344" s="2" t="s">
        <v>1029</v>
      </c>
      <c r="B344" s="2" t="s">
        <v>25</v>
      </c>
      <c r="C344" s="2" t="s">
        <v>26</v>
      </c>
      <c r="D344" s="2" t="s">
        <v>1024</v>
      </c>
      <c r="E344" s="6">
        <v>200.3</v>
      </c>
      <c r="F344" s="2" t="s">
        <v>1033</v>
      </c>
      <c r="G344" s="2" t="s">
        <v>1034</v>
      </c>
      <c r="H344" s="2" t="s">
        <v>31</v>
      </c>
    </row>
    <row r="345" spans="1:8" hidden="1">
      <c r="A345" s="2" t="s">
        <v>1035</v>
      </c>
      <c r="B345" s="2" t="s">
        <v>25</v>
      </c>
      <c r="C345" s="2" t="s">
        <v>26</v>
      </c>
      <c r="D345" s="2" t="s">
        <v>1024</v>
      </c>
      <c r="E345" s="6">
        <v>630.70000000000005</v>
      </c>
      <c r="F345" s="2" t="s">
        <v>1036</v>
      </c>
      <c r="G345" s="2" t="s">
        <v>290</v>
      </c>
      <c r="H345" s="2" t="s">
        <v>31</v>
      </c>
    </row>
    <row r="346" spans="1:8" hidden="1">
      <c r="A346" s="2" t="s">
        <v>1037</v>
      </c>
      <c r="B346" s="2" t="s">
        <v>25</v>
      </c>
      <c r="C346" s="2" t="s">
        <v>26</v>
      </c>
      <c r="D346" s="2" t="s">
        <v>1024</v>
      </c>
      <c r="E346" s="6">
        <v>101.5</v>
      </c>
      <c r="F346" s="2" t="s">
        <v>1038</v>
      </c>
      <c r="G346" s="2" t="s">
        <v>1039</v>
      </c>
      <c r="H346" s="2" t="s">
        <v>31</v>
      </c>
    </row>
    <row r="347" spans="1:8" hidden="1">
      <c r="A347" s="2" t="s">
        <v>1037</v>
      </c>
      <c r="B347" s="2" t="s">
        <v>25</v>
      </c>
      <c r="C347" s="2" t="s">
        <v>26</v>
      </c>
      <c r="D347" s="2" t="s">
        <v>1024</v>
      </c>
      <c r="E347" s="6">
        <v>454.2</v>
      </c>
      <c r="F347" s="2" t="s">
        <v>1040</v>
      </c>
      <c r="G347" s="2" t="s">
        <v>1041</v>
      </c>
      <c r="H347" s="2" t="s">
        <v>31</v>
      </c>
    </row>
    <row r="348" spans="1:8" hidden="1">
      <c r="A348" s="2" t="s">
        <v>1042</v>
      </c>
      <c r="B348" s="2" t="s">
        <v>25</v>
      </c>
      <c r="C348" s="2" t="s">
        <v>10</v>
      </c>
      <c r="D348" s="2" t="s">
        <v>1043</v>
      </c>
      <c r="E348" s="6">
        <v>4854.6000000000004</v>
      </c>
      <c r="F348" s="2" t="s">
        <v>1044</v>
      </c>
      <c r="G348" s="2" t="s">
        <v>1045</v>
      </c>
      <c r="H348" s="2" t="s">
        <v>52</v>
      </c>
    </row>
    <row r="349" spans="1:8" hidden="1">
      <c r="A349" s="2" t="s">
        <v>1046</v>
      </c>
      <c r="B349" s="2" t="s">
        <v>25</v>
      </c>
      <c r="C349" s="2" t="s">
        <v>10</v>
      </c>
      <c r="D349" s="2" t="s">
        <v>1043</v>
      </c>
      <c r="E349" s="6">
        <v>168.4</v>
      </c>
      <c r="F349" s="2" t="s">
        <v>1047</v>
      </c>
      <c r="G349" s="2" t="s">
        <v>1048</v>
      </c>
      <c r="H349" s="2" t="s">
        <v>52</v>
      </c>
    </row>
    <row r="350" spans="1:8" hidden="1">
      <c r="A350" s="2" t="s">
        <v>1049</v>
      </c>
      <c r="B350" s="2" t="s">
        <v>25</v>
      </c>
      <c r="C350" s="2" t="s">
        <v>26</v>
      </c>
      <c r="D350" s="2" t="s">
        <v>1050</v>
      </c>
      <c r="E350" s="6">
        <v>661.1</v>
      </c>
      <c r="F350" s="2" t="s">
        <v>1051</v>
      </c>
      <c r="G350" s="2" t="s">
        <v>1052</v>
      </c>
      <c r="H350" s="2" t="s">
        <v>31</v>
      </c>
    </row>
    <row r="351" spans="1:8" hidden="1">
      <c r="A351" s="2" t="s">
        <v>1053</v>
      </c>
      <c r="B351" s="2" t="s">
        <v>25</v>
      </c>
      <c r="C351" s="2" t="s">
        <v>26</v>
      </c>
      <c r="D351" s="2" t="s">
        <v>1050</v>
      </c>
      <c r="E351" s="6">
        <v>220.7</v>
      </c>
      <c r="F351" s="2" t="s">
        <v>1054</v>
      </c>
      <c r="G351" s="2" t="s">
        <v>1055</v>
      </c>
      <c r="H351" s="2" t="s">
        <v>31</v>
      </c>
    </row>
    <row r="352" spans="1:8" hidden="1">
      <c r="A352" s="2" t="s">
        <v>1056</v>
      </c>
      <c r="B352" s="2" t="s">
        <v>25</v>
      </c>
      <c r="C352" s="2" t="s">
        <v>26</v>
      </c>
      <c r="D352" s="2" t="s">
        <v>1050</v>
      </c>
      <c r="E352" s="6">
        <v>216.4</v>
      </c>
      <c r="F352" s="2" t="s">
        <v>1057</v>
      </c>
      <c r="G352" s="2" t="s">
        <v>1058</v>
      </c>
      <c r="H352" s="2" t="s">
        <v>31</v>
      </c>
    </row>
    <row r="353" spans="1:8" hidden="1">
      <c r="A353" s="2" t="s">
        <v>1059</v>
      </c>
      <c r="B353" s="2" t="s">
        <v>25</v>
      </c>
      <c r="C353" s="2" t="s">
        <v>26</v>
      </c>
      <c r="D353" s="2" t="s">
        <v>1050</v>
      </c>
      <c r="E353" s="6">
        <v>242.2</v>
      </c>
      <c r="F353" s="2" t="s">
        <v>1060</v>
      </c>
      <c r="G353" s="2" t="s">
        <v>1061</v>
      </c>
      <c r="H353" s="2" t="s">
        <v>31</v>
      </c>
    </row>
    <row r="354" spans="1:8" hidden="1">
      <c r="A354" s="2" t="s">
        <v>1062</v>
      </c>
      <c r="B354" s="2" t="s">
        <v>25</v>
      </c>
      <c r="C354" s="2" t="s">
        <v>26</v>
      </c>
      <c r="D354" s="2" t="s">
        <v>1050</v>
      </c>
      <c r="E354" s="6">
        <v>27</v>
      </c>
      <c r="F354" s="2" t="s">
        <v>1063</v>
      </c>
      <c r="G354" s="2" t="s">
        <v>1064</v>
      </c>
      <c r="H354" s="2" t="s">
        <v>31</v>
      </c>
    </row>
    <row r="355" spans="1:8" hidden="1">
      <c r="A355" s="2" t="s">
        <v>1065</v>
      </c>
      <c r="B355" s="2" t="s">
        <v>25</v>
      </c>
      <c r="C355" s="2" t="s">
        <v>26</v>
      </c>
      <c r="D355" s="2" t="s">
        <v>1050</v>
      </c>
      <c r="E355" s="6">
        <v>39.4</v>
      </c>
      <c r="F355" s="2" t="s">
        <v>1066</v>
      </c>
      <c r="G355" s="2" t="s">
        <v>1067</v>
      </c>
      <c r="H355" s="2" t="s">
        <v>31</v>
      </c>
    </row>
    <row r="356" spans="1:8" hidden="1">
      <c r="A356" s="2" t="s">
        <v>1065</v>
      </c>
      <c r="B356" s="2" t="s">
        <v>25</v>
      </c>
      <c r="C356" s="2" t="s">
        <v>26</v>
      </c>
      <c r="D356" s="2" t="s">
        <v>1050</v>
      </c>
      <c r="E356" s="6">
        <v>243.5</v>
      </c>
      <c r="F356" s="2" t="s">
        <v>1068</v>
      </c>
      <c r="G356" s="2" t="s">
        <v>1069</v>
      </c>
      <c r="H356" s="2" t="s">
        <v>31</v>
      </c>
    </row>
    <row r="357" spans="1:8" hidden="1">
      <c r="A357" s="2" t="s">
        <v>1065</v>
      </c>
      <c r="B357" s="2" t="s">
        <v>25</v>
      </c>
      <c r="C357" s="2" t="s">
        <v>26</v>
      </c>
      <c r="D357" s="2" t="s">
        <v>1050</v>
      </c>
      <c r="E357" s="6">
        <v>195.4</v>
      </c>
      <c r="F357" s="2" t="s">
        <v>1070</v>
      </c>
      <c r="G357" s="2" t="s">
        <v>1071</v>
      </c>
      <c r="H357" s="2" t="s">
        <v>31</v>
      </c>
    </row>
    <row r="358" spans="1:8" hidden="1">
      <c r="A358" s="2" t="s">
        <v>1065</v>
      </c>
      <c r="B358" s="2" t="s">
        <v>25</v>
      </c>
      <c r="C358" s="2" t="s">
        <v>26</v>
      </c>
      <c r="D358" s="2" t="s">
        <v>1050</v>
      </c>
      <c r="E358" s="6">
        <v>63.1</v>
      </c>
      <c r="F358" s="2" t="s">
        <v>1072</v>
      </c>
      <c r="G358" s="2" t="s">
        <v>1073</v>
      </c>
      <c r="H358" s="2" t="s">
        <v>31</v>
      </c>
    </row>
    <row r="359" spans="1:8" hidden="1">
      <c r="A359" s="2" t="s">
        <v>1065</v>
      </c>
      <c r="B359" s="2" t="s">
        <v>25</v>
      </c>
      <c r="C359" s="2" t="s">
        <v>26</v>
      </c>
      <c r="D359" s="2" t="s">
        <v>1050</v>
      </c>
      <c r="E359" s="6">
        <v>800.9</v>
      </c>
      <c r="F359" s="2" t="s">
        <v>1074</v>
      </c>
      <c r="G359" s="2" t="s">
        <v>1075</v>
      </c>
      <c r="H359" s="2" t="s">
        <v>31</v>
      </c>
    </row>
    <row r="360" spans="1:8" hidden="1">
      <c r="A360" s="2" t="s">
        <v>1076</v>
      </c>
      <c r="B360" s="2" t="s">
        <v>25</v>
      </c>
      <c r="C360" s="2" t="s">
        <v>26</v>
      </c>
      <c r="D360" s="2" t="s">
        <v>1050</v>
      </c>
      <c r="E360" s="6">
        <v>166.9</v>
      </c>
      <c r="F360" s="2" t="s">
        <v>1077</v>
      </c>
      <c r="G360" s="2" t="s">
        <v>1078</v>
      </c>
      <c r="H360" s="2" t="s">
        <v>31</v>
      </c>
    </row>
    <row r="361" spans="1:8" hidden="1">
      <c r="A361" s="2" t="s">
        <v>1076</v>
      </c>
      <c r="B361" s="2" t="s">
        <v>25</v>
      </c>
      <c r="C361" s="2" t="s">
        <v>26</v>
      </c>
      <c r="D361" s="2" t="s">
        <v>1050</v>
      </c>
      <c r="E361" s="6">
        <v>803</v>
      </c>
      <c r="F361" s="2" t="s">
        <v>1079</v>
      </c>
      <c r="G361" s="2" t="s">
        <v>1080</v>
      </c>
      <c r="H361" s="2" t="s">
        <v>31</v>
      </c>
    </row>
    <row r="362" spans="1:8" hidden="1">
      <c r="A362" s="2" t="s">
        <v>1076</v>
      </c>
      <c r="B362" s="2" t="s">
        <v>25</v>
      </c>
      <c r="C362" s="2" t="s">
        <v>26</v>
      </c>
      <c r="D362" s="2" t="s">
        <v>1081</v>
      </c>
      <c r="E362" s="6">
        <v>1466.3</v>
      </c>
      <c r="F362" s="2" t="s">
        <v>1082</v>
      </c>
      <c r="G362" s="2" t="s">
        <v>1083</v>
      </c>
      <c r="H362" s="2" t="s">
        <v>31</v>
      </c>
    </row>
    <row r="363" spans="1:8" hidden="1">
      <c r="A363" s="2" t="s">
        <v>1084</v>
      </c>
      <c r="B363" s="2" t="s">
        <v>25</v>
      </c>
      <c r="C363" s="2" t="s">
        <v>10</v>
      </c>
      <c r="D363" s="2" t="s">
        <v>1085</v>
      </c>
      <c r="E363" s="6">
        <v>4998.2</v>
      </c>
      <c r="F363" s="2" t="s">
        <v>1086</v>
      </c>
      <c r="G363" s="2" t="s">
        <v>1087</v>
      </c>
      <c r="H363" s="2" t="s">
        <v>52</v>
      </c>
    </row>
    <row r="364" spans="1:8" hidden="1">
      <c r="A364" s="2" t="s">
        <v>1088</v>
      </c>
      <c r="B364" s="2" t="s">
        <v>25</v>
      </c>
      <c r="C364" s="2" t="s">
        <v>10</v>
      </c>
      <c r="D364" s="2" t="s">
        <v>1085</v>
      </c>
      <c r="E364" s="6">
        <v>152.80000000000001</v>
      </c>
      <c r="F364" s="2" t="s">
        <v>1089</v>
      </c>
      <c r="G364" s="2" t="s">
        <v>1090</v>
      </c>
      <c r="H364" s="2" t="s">
        <v>52</v>
      </c>
    </row>
    <row r="365" spans="1:8" hidden="1">
      <c r="A365" s="2" t="s">
        <v>1091</v>
      </c>
      <c r="B365" s="2" t="s">
        <v>25</v>
      </c>
      <c r="C365" s="2" t="s">
        <v>26</v>
      </c>
      <c r="D365" s="2" t="s">
        <v>1092</v>
      </c>
      <c r="E365" s="6">
        <v>5213.5</v>
      </c>
      <c r="F365" s="2" t="s">
        <v>1093</v>
      </c>
      <c r="G365" s="2" t="s">
        <v>1094</v>
      </c>
      <c r="H365" s="2" t="s">
        <v>31</v>
      </c>
    </row>
    <row r="366" spans="1:8" hidden="1">
      <c r="A366" s="2" t="s">
        <v>1095</v>
      </c>
      <c r="B366" s="2" t="s">
        <v>25</v>
      </c>
      <c r="C366" s="2" t="s">
        <v>10</v>
      </c>
      <c r="D366" s="2" t="s">
        <v>1096</v>
      </c>
      <c r="E366" s="6">
        <v>5218.8</v>
      </c>
      <c r="F366" s="2" t="s">
        <v>1097</v>
      </c>
      <c r="G366" s="2" t="s">
        <v>1098</v>
      </c>
      <c r="H366" s="2" t="s">
        <v>52</v>
      </c>
    </row>
    <row r="367" spans="1:8" hidden="1">
      <c r="A367" s="2" t="s">
        <v>1099</v>
      </c>
      <c r="B367" s="2" t="s">
        <v>25</v>
      </c>
      <c r="C367" s="2" t="s">
        <v>26</v>
      </c>
      <c r="D367" s="2" t="s">
        <v>1085</v>
      </c>
      <c r="E367" s="6">
        <v>2185.9</v>
      </c>
      <c r="F367" s="2" t="s">
        <v>1100</v>
      </c>
      <c r="G367" s="2" t="s">
        <v>1101</v>
      </c>
      <c r="H367" s="2" t="s">
        <v>31</v>
      </c>
    </row>
    <row r="368" spans="1:8" hidden="1">
      <c r="A368" s="2" t="s">
        <v>1099</v>
      </c>
      <c r="B368" s="2" t="s">
        <v>25</v>
      </c>
      <c r="C368" s="2" t="s">
        <v>26</v>
      </c>
      <c r="D368" s="2" t="s">
        <v>1102</v>
      </c>
      <c r="E368" s="6">
        <v>673.4</v>
      </c>
      <c r="F368" s="2" t="s">
        <v>1103</v>
      </c>
      <c r="G368" s="2" t="s">
        <v>222</v>
      </c>
      <c r="H368" s="2" t="s">
        <v>31</v>
      </c>
    </row>
    <row r="369" spans="1:8" hidden="1">
      <c r="A369" s="2" t="s">
        <v>1099</v>
      </c>
      <c r="B369" s="2" t="s">
        <v>25</v>
      </c>
      <c r="C369" s="2" t="s">
        <v>26</v>
      </c>
      <c r="D369" s="2" t="s">
        <v>1102</v>
      </c>
      <c r="E369" s="6">
        <v>2240.9</v>
      </c>
      <c r="F369" s="2" t="s">
        <v>1104</v>
      </c>
      <c r="G369" s="2" t="s">
        <v>1105</v>
      </c>
      <c r="H369" s="2" t="s">
        <v>31</v>
      </c>
    </row>
    <row r="370" spans="1:8" hidden="1">
      <c r="A370" s="2" t="s">
        <v>1106</v>
      </c>
      <c r="B370" s="2" t="s">
        <v>25</v>
      </c>
      <c r="C370" s="2" t="s">
        <v>10</v>
      </c>
      <c r="D370" s="2" t="s">
        <v>1107</v>
      </c>
      <c r="E370" s="6">
        <v>5105.3</v>
      </c>
      <c r="F370" s="2" t="s">
        <v>1108</v>
      </c>
      <c r="G370" s="2" t="s">
        <v>1109</v>
      </c>
      <c r="H370" s="2" t="s">
        <v>52</v>
      </c>
    </row>
    <row r="371" spans="1:8" hidden="1">
      <c r="A371" s="2" t="s">
        <v>1110</v>
      </c>
      <c r="B371" s="2" t="s">
        <v>25</v>
      </c>
      <c r="C371" s="2" t="s">
        <v>26</v>
      </c>
      <c r="D371" s="2" t="s">
        <v>1111</v>
      </c>
      <c r="E371" s="6">
        <v>2008.8</v>
      </c>
      <c r="F371" s="2" t="s">
        <v>1112</v>
      </c>
      <c r="G371" s="2" t="s">
        <v>1113</v>
      </c>
      <c r="H371" s="2" t="s">
        <v>31</v>
      </c>
    </row>
    <row r="372" spans="1:8" hidden="1">
      <c r="A372" s="2" t="s">
        <v>1110</v>
      </c>
      <c r="B372" s="2" t="s">
        <v>25</v>
      </c>
      <c r="C372" s="2" t="s">
        <v>26</v>
      </c>
      <c r="D372" s="2" t="s">
        <v>1114</v>
      </c>
      <c r="E372" s="6">
        <v>3030.9</v>
      </c>
      <c r="F372" s="2" t="s">
        <v>1115</v>
      </c>
      <c r="G372" s="2" t="s">
        <v>1116</v>
      </c>
      <c r="H372" s="2" t="s">
        <v>31</v>
      </c>
    </row>
    <row r="373" spans="1:8" hidden="1">
      <c r="A373" s="2" t="s">
        <v>1117</v>
      </c>
      <c r="B373" s="2" t="s">
        <v>25</v>
      </c>
      <c r="C373" s="2" t="s">
        <v>10</v>
      </c>
      <c r="D373" s="2" t="s">
        <v>1118</v>
      </c>
      <c r="E373" s="6">
        <v>2279.8000000000002</v>
      </c>
      <c r="F373" s="2" t="s">
        <v>1119</v>
      </c>
      <c r="G373" s="2" t="s">
        <v>1120</v>
      </c>
      <c r="H373" s="2" t="s">
        <v>52</v>
      </c>
    </row>
    <row r="374" spans="1:8" hidden="1">
      <c r="A374" s="2" t="s">
        <v>1117</v>
      </c>
      <c r="B374" s="2" t="s">
        <v>25</v>
      </c>
      <c r="C374" s="2" t="s">
        <v>10</v>
      </c>
      <c r="D374" s="2" t="s">
        <v>1118</v>
      </c>
      <c r="E374" s="6">
        <v>1436.8</v>
      </c>
      <c r="F374" s="2" t="s">
        <v>1121</v>
      </c>
      <c r="G374" s="2" t="s">
        <v>1122</v>
      </c>
      <c r="H374" s="2" t="s">
        <v>52</v>
      </c>
    </row>
    <row r="375" spans="1:8" hidden="1">
      <c r="A375" s="2" t="s">
        <v>1117</v>
      </c>
      <c r="B375" s="2" t="s">
        <v>25</v>
      </c>
      <c r="C375" s="2" t="s">
        <v>10</v>
      </c>
      <c r="D375" s="2" t="s">
        <v>1123</v>
      </c>
      <c r="E375" s="6">
        <v>663.4</v>
      </c>
      <c r="F375" s="2" t="s">
        <v>1124</v>
      </c>
      <c r="G375" s="2" t="s">
        <v>1125</v>
      </c>
      <c r="H375" s="2" t="s">
        <v>52</v>
      </c>
    </row>
    <row r="376" spans="1:8" hidden="1">
      <c r="A376" s="2" t="s">
        <v>1117</v>
      </c>
      <c r="B376" s="2" t="s">
        <v>25</v>
      </c>
      <c r="C376" s="2" t="s">
        <v>10</v>
      </c>
      <c r="D376" s="2" t="s">
        <v>829</v>
      </c>
      <c r="E376" s="6">
        <v>664.7</v>
      </c>
      <c r="F376" s="2" t="s">
        <v>1126</v>
      </c>
      <c r="G376" s="2" t="s">
        <v>1127</v>
      </c>
      <c r="H376" s="2" t="s">
        <v>52</v>
      </c>
    </row>
    <row r="377" spans="1:8" hidden="1">
      <c r="A377" s="2" t="s">
        <v>1128</v>
      </c>
      <c r="B377" s="2" t="s">
        <v>25</v>
      </c>
      <c r="C377" s="2" t="s">
        <v>26</v>
      </c>
      <c r="D377" s="2" t="s">
        <v>1129</v>
      </c>
      <c r="E377" s="6">
        <v>5190.8999999999996</v>
      </c>
      <c r="F377" s="2" t="s">
        <v>1130</v>
      </c>
      <c r="G377" s="2" t="s">
        <v>1131</v>
      </c>
      <c r="H377" s="2" t="s">
        <v>31</v>
      </c>
    </row>
    <row r="378" spans="1:8" hidden="1">
      <c r="A378" s="2" t="s">
        <v>1132</v>
      </c>
      <c r="B378" s="2" t="s">
        <v>25</v>
      </c>
      <c r="C378" s="2" t="s">
        <v>10</v>
      </c>
      <c r="D378" s="2" t="s">
        <v>1133</v>
      </c>
      <c r="E378" s="6">
        <v>2654.2</v>
      </c>
      <c r="F378" s="2" t="s">
        <v>1134</v>
      </c>
      <c r="G378" s="2" t="s">
        <v>1135</v>
      </c>
      <c r="H378" s="2" t="s">
        <v>52</v>
      </c>
    </row>
    <row r="379" spans="1:8" hidden="1">
      <c r="A379" s="2" t="s">
        <v>1136</v>
      </c>
      <c r="B379" s="2" t="s">
        <v>25</v>
      </c>
      <c r="C379" s="2" t="s">
        <v>10</v>
      </c>
      <c r="D379" s="2" t="s">
        <v>1133</v>
      </c>
      <c r="E379" s="6">
        <v>2541.9</v>
      </c>
      <c r="F379" s="2" t="s">
        <v>1137</v>
      </c>
      <c r="G379" s="2" t="s">
        <v>1138</v>
      </c>
      <c r="H379" s="2" t="s">
        <v>52</v>
      </c>
    </row>
    <row r="380" spans="1:8" hidden="1">
      <c r="A380" s="2" t="s">
        <v>1139</v>
      </c>
      <c r="B380" s="2" t="s">
        <v>25</v>
      </c>
      <c r="C380" s="2" t="s">
        <v>26</v>
      </c>
      <c r="D380" s="2" t="s">
        <v>1140</v>
      </c>
      <c r="E380" s="6">
        <v>5502.1</v>
      </c>
      <c r="F380" s="2" t="s">
        <v>1141</v>
      </c>
      <c r="G380" s="2" t="s">
        <v>1142</v>
      </c>
      <c r="H380" s="2" t="s">
        <v>31</v>
      </c>
    </row>
    <row r="381" spans="1:8" hidden="1">
      <c r="A381" s="2" t="s">
        <v>1143</v>
      </c>
      <c r="B381" s="2" t="s">
        <v>25</v>
      </c>
      <c r="C381" s="2" t="s">
        <v>10</v>
      </c>
      <c r="D381" s="2" t="s">
        <v>1144</v>
      </c>
      <c r="E381" s="6">
        <v>1002.5</v>
      </c>
      <c r="F381" s="2" t="s">
        <v>1145</v>
      </c>
      <c r="G381" s="2" t="s">
        <v>1146</v>
      </c>
      <c r="H381" s="2" t="s">
        <v>52</v>
      </c>
    </row>
    <row r="382" spans="1:8" hidden="1">
      <c r="A382" s="2" t="s">
        <v>1143</v>
      </c>
      <c r="B382" s="2" t="s">
        <v>25</v>
      </c>
      <c r="C382" s="2" t="s">
        <v>10</v>
      </c>
      <c r="D382" s="2" t="s">
        <v>1147</v>
      </c>
      <c r="E382" s="6">
        <v>500</v>
      </c>
      <c r="F382" s="2" t="s">
        <v>1148</v>
      </c>
      <c r="G382" s="2" t="s">
        <v>460</v>
      </c>
      <c r="H382" s="2" t="s">
        <v>52</v>
      </c>
    </row>
    <row r="383" spans="1:8" hidden="1">
      <c r="A383" s="2" t="s">
        <v>1143</v>
      </c>
      <c r="B383" s="2" t="s">
        <v>25</v>
      </c>
      <c r="C383" s="2" t="s">
        <v>10</v>
      </c>
      <c r="D383" s="2" t="s">
        <v>1147</v>
      </c>
      <c r="E383" s="6">
        <v>3274.7</v>
      </c>
      <c r="F383" s="2" t="s">
        <v>1149</v>
      </c>
      <c r="G383" s="2" t="s">
        <v>1150</v>
      </c>
      <c r="H383" s="2" t="s">
        <v>52</v>
      </c>
    </row>
    <row r="384" spans="1:8" hidden="1">
      <c r="A384" s="2" t="s">
        <v>1151</v>
      </c>
      <c r="B384" s="2" t="s">
        <v>25</v>
      </c>
      <c r="C384" s="2" t="s">
        <v>26</v>
      </c>
      <c r="D384" s="2" t="s">
        <v>1123</v>
      </c>
      <c r="E384" s="6">
        <v>500</v>
      </c>
      <c r="F384" s="2" t="s">
        <v>1152</v>
      </c>
      <c r="G384" s="2" t="s">
        <v>1153</v>
      </c>
      <c r="H384" s="2" t="s">
        <v>31</v>
      </c>
    </row>
    <row r="385" spans="1:8" hidden="1">
      <c r="A385" s="2" t="s">
        <v>1151</v>
      </c>
      <c r="B385" s="2" t="s">
        <v>25</v>
      </c>
      <c r="C385" s="2" t="s">
        <v>26</v>
      </c>
      <c r="D385" s="2" t="s">
        <v>1123</v>
      </c>
      <c r="E385" s="6">
        <v>179.3</v>
      </c>
      <c r="F385" s="2" t="s">
        <v>1154</v>
      </c>
      <c r="G385" s="2" t="s">
        <v>1155</v>
      </c>
      <c r="H385" s="2" t="s">
        <v>31</v>
      </c>
    </row>
    <row r="386" spans="1:8" hidden="1">
      <c r="A386" s="2" t="s">
        <v>1156</v>
      </c>
      <c r="B386" s="2" t="s">
        <v>25</v>
      </c>
      <c r="C386" s="2" t="s">
        <v>26</v>
      </c>
      <c r="D386" s="2" t="s">
        <v>1123</v>
      </c>
      <c r="E386" s="6">
        <v>761</v>
      </c>
      <c r="F386" s="2" t="s">
        <v>1157</v>
      </c>
      <c r="G386" s="2" t="s">
        <v>1158</v>
      </c>
      <c r="H386" s="2" t="s">
        <v>31</v>
      </c>
    </row>
    <row r="387" spans="1:8" hidden="1">
      <c r="A387" s="2" t="s">
        <v>1156</v>
      </c>
      <c r="B387" s="2" t="s">
        <v>25</v>
      </c>
      <c r="C387" s="2" t="s">
        <v>26</v>
      </c>
      <c r="D387" s="2" t="s">
        <v>1123</v>
      </c>
      <c r="E387" s="6">
        <v>486.3</v>
      </c>
      <c r="F387" s="2" t="s">
        <v>1159</v>
      </c>
      <c r="G387" s="2" t="s">
        <v>1160</v>
      </c>
      <c r="H387" s="2" t="s">
        <v>31</v>
      </c>
    </row>
    <row r="388" spans="1:8" hidden="1">
      <c r="A388" s="2" t="s">
        <v>1156</v>
      </c>
      <c r="B388" s="2" t="s">
        <v>25</v>
      </c>
      <c r="C388" s="2" t="s">
        <v>26</v>
      </c>
      <c r="D388" s="2" t="s">
        <v>1123</v>
      </c>
      <c r="E388" s="6">
        <v>1020</v>
      </c>
      <c r="F388" s="2" t="s">
        <v>1161</v>
      </c>
      <c r="G388" s="2" t="s">
        <v>1162</v>
      </c>
      <c r="H388" s="2" t="s">
        <v>31</v>
      </c>
    </row>
    <row r="389" spans="1:8" hidden="1">
      <c r="A389" s="2" t="s">
        <v>1163</v>
      </c>
      <c r="B389" s="2" t="s">
        <v>25</v>
      </c>
      <c r="C389" s="2" t="s">
        <v>26</v>
      </c>
      <c r="D389" s="2" t="s">
        <v>1123</v>
      </c>
      <c r="E389" s="6">
        <v>299.8</v>
      </c>
      <c r="F389" s="2" t="s">
        <v>1164</v>
      </c>
      <c r="G389" s="2" t="s">
        <v>1165</v>
      </c>
      <c r="H389" s="2" t="s">
        <v>31</v>
      </c>
    </row>
    <row r="390" spans="1:8" hidden="1">
      <c r="A390" s="2" t="s">
        <v>1163</v>
      </c>
      <c r="B390" s="2" t="s">
        <v>25</v>
      </c>
      <c r="C390" s="2" t="s">
        <v>26</v>
      </c>
      <c r="D390" s="2" t="s">
        <v>1123</v>
      </c>
      <c r="E390" s="6">
        <v>299.89999999999998</v>
      </c>
      <c r="F390" s="2" t="s">
        <v>1166</v>
      </c>
      <c r="G390" s="2" t="s">
        <v>1167</v>
      </c>
      <c r="H390" s="2" t="s">
        <v>31</v>
      </c>
    </row>
    <row r="391" spans="1:8" hidden="1">
      <c r="A391" s="2" t="s">
        <v>1163</v>
      </c>
      <c r="B391" s="2" t="s">
        <v>25</v>
      </c>
      <c r="C391" s="2" t="s">
        <v>26</v>
      </c>
      <c r="D391" s="2" t="s">
        <v>1123</v>
      </c>
      <c r="E391" s="6">
        <v>300</v>
      </c>
      <c r="F391" s="2" t="s">
        <v>1168</v>
      </c>
      <c r="G391" s="2" t="s">
        <v>1167</v>
      </c>
      <c r="H391" s="2" t="s">
        <v>31</v>
      </c>
    </row>
    <row r="392" spans="1:8" hidden="1">
      <c r="A392" s="2" t="s">
        <v>1169</v>
      </c>
      <c r="B392" s="2" t="s">
        <v>25</v>
      </c>
      <c r="C392" s="2" t="s">
        <v>26</v>
      </c>
      <c r="D392" s="2" t="s">
        <v>1123</v>
      </c>
      <c r="E392" s="6">
        <v>373.8</v>
      </c>
      <c r="F392" s="2" t="s">
        <v>1170</v>
      </c>
      <c r="G392" s="2" t="s">
        <v>1171</v>
      </c>
      <c r="H392" s="2" t="s">
        <v>31</v>
      </c>
    </row>
    <row r="393" spans="1:8" hidden="1">
      <c r="A393" s="2" t="s">
        <v>1172</v>
      </c>
      <c r="B393" s="2" t="s">
        <v>25</v>
      </c>
      <c r="C393" s="2" t="s">
        <v>26</v>
      </c>
      <c r="D393" s="2" t="s">
        <v>1123</v>
      </c>
      <c r="E393" s="6">
        <v>600</v>
      </c>
      <c r="F393" s="2" t="s">
        <v>1173</v>
      </c>
      <c r="G393" s="2" t="s">
        <v>1174</v>
      </c>
      <c r="H393" s="2" t="s">
        <v>31</v>
      </c>
    </row>
    <row r="394" spans="1:8" hidden="1">
      <c r="A394" s="2" t="s">
        <v>1175</v>
      </c>
      <c r="B394" s="2" t="s">
        <v>25</v>
      </c>
      <c r="C394" s="2" t="s">
        <v>10</v>
      </c>
      <c r="D394" s="2" t="s">
        <v>1176</v>
      </c>
      <c r="E394" s="6">
        <v>25.3</v>
      </c>
      <c r="F394" s="2" t="s">
        <v>1177</v>
      </c>
      <c r="G394" s="2" t="s">
        <v>1178</v>
      </c>
      <c r="H394" s="2" t="s">
        <v>52</v>
      </c>
    </row>
    <row r="395" spans="1:8" hidden="1">
      <c r="A395" s="2" t="s">
        <v>1175</v>
      </c>
      <c r="B395" s="2" t="s">
        <v>25</v>
      </c>
      <c r="C395" s="2" t="s">
        <v>10</v>
      </c>
      <c r="D395" s="2" t="s">
        <v>1176</v>
      </c>
      <c r="E395" s="6">
        <v>402.4</v>
      </c>
      <c r="F395" s="2" t="s">
        <v>1179</v>
      </c>
      <c r="G395" s="2" t="s">
        <v>1180</v>
      </c>
      <c r="H395" s="2" t="s">
        <v>52</v>
      </c>
    </row>
    <row r="396" spans="1:8" hidden="1">
      <c r="A396" s="2" t="s">
        <v>1181</v>
      </c>
      <c r="B396" s="2" t="s">
        <v>25</v>
      </c>
      <c r="C396" s="2" t="s">
        <v>10</v>
      </c>
      <c r="D396" s="2" t="s">
        <v>1176</v>
      </c>
      <c r="E396" s="6">
        <v>5127.6000000000004</v>
      </c>
      <c r="F396" s="2" t="s">
        <v>1182</v>
      </c>
      <c r="G396" s="2" t="s">
        <v>1183</v>
      </c>
      <c r="H396" s="2" t="s">
        <v>52</v>
      </c>
    </row>
    <row r="397" spans="1:8" hidden="1">
      <c r="A397" s="2" t="s">
        <v>1184</v>
      </c>
      <c r="B397" s="2" t="s">
        <v>25</v>
      </c>
      <c r="C397" s="2" t="s">
        <v>26</v>
      </c>
      <c r="D397" s="2" t="s">
        <v>1185</v>
      </c>
      <c r="E397" s="6">
        <v>4280.3</v>
      </c>
      <c r="F397" s="2" t="s">
        <v>1186</v>
      </c>
      <c r="G397" s="2" t="s">
        <v>1187</v>
      </c>
      <c r="H397" s="2" t="s">
        <v>31</v>
      </c>
    </row>
    <row r="398" spans="1:8" hidden="1">
      <c r="A398" s="2" t="s">
        <v>1184</v>
      </c>
      <c r="B398" s="2" t="s">
        <v>25</v>
      </c>
      <c r="C398" s="2" t="s">
        <v>26</v>
      </c>
      <c r="D398" s="2" t="s">
        <v>1188</v>
      </c>
      <c r="E398" s="6">
        <v>570.5</v>
      </c>
      <c r="F398" s="2" t="s">
        <v>1189</v>
      </c>
      <c r="G398" s="2" t="s">
        <v>1190</v>
      </c>
      <c r="H398" s="2" t="s">
        <v>31</v>
      </c>
    </row>
    <row r="399" spans="1:8" hidden="1">
      <c r="A399" s="2" t="s">
        <v>1184</v>
      </c>
      <c r="B399" s="2" t="s">
        <v>25</v>
      </c>
      <c r="C399" s="2" t="s">
        <v>26</v>
      </c>
      <c r="D399" s="2" t="s">
        <v>1191</v>
      </c>
      <c r="E399" s="6">
        <v>837.8</v>
      </c>
      <c r="F399" s="2" t="s">
        <v>1192</v>
      </c>
      <c r="G399" s="2" t="s">
        <v>1193</v>
      </c>
      <c r="H399" s="2" t="s">
        <v>31</v>
      </c>
    </row>
    <row r="400" spans="1:8" hidden="1">
      <c r="A400" s="2" t="s">
        <v>1194</v>
      </c>
      <c r="B400" s="2" t="s">
        <v>25</v>
      </c>
      <c r="C400" s="2" t="s">
        <v>10</v>
      </c>
      <c r="D400" s="2" t="s">
        <v>1195</v>
      </c>
      <c r="E400" s="6">
        <v>5265.9</v>
      </c>
      <c r="F400" s="2" t="s">
        <v>1196</v>
      </c>
      <c r="G400" s="2" t="s">
        <v>1197</v>
      </c>
      <c r="H400" s="2" t="s">
        <v>52</v>
      </c>
    </row>
    <row r="401" spans="1:8" hidden="1">
      <c r="A401" s="2" t="s">
        <v>1194</v>
      </c>
      <c r="B401" s="2" t="s">
        <v>25</v>
      </c>
      <c r="C401" s="2" t="s">
        <v>10</v>
      </c>
      <c r="D401" s="2" t="s">
        <v>1198</v>
      </c>
      <c r="E401" s="6">
        <v>428.4</v>
      </c>
      <c r="F401" s="2" t="s">
        <v>1199</v>
      </c>
      <c r="G401" s="2" t="s">
        <v>1200</v>
      </c>
      <c r="H401" s="2" t="s">
        <v>52</v>
      </c>
    </row>
    <row r="402" spans="1:8" hidden="1">
      <c r="A402" s="2" t="s">
        <v>1201</v>
      </c>
      <c r="B402" s="2" t="s">
        <v>25</v>
      </c>
      <c r="C402" s="2" t="s">
        <v>26</v>
      </c>
      <c r="D402" s="2" t="s">
        <v>520</v>
      </c>
      <c r="E402" s="6">
        <v>600.20000000000005</v>
      </c>
      <c r="F402" s="2" t="s">
        <v>1202</v>
      </c>
      <c r="G402" s="2" t="s">
        <v>1203</v>
      </c>
      <c r="H402" s="2" t="s">
        <v>31</v>
      </c>
    </row>
    <row r="403" spans="1:8" hidden="1">
      <c r="A403" s="2" t="s">
        <v>1201</v>
      </c>
      <c r="B403" s="2" t="s">
        <v>25</v>
      </c>
      <c r="C403" s="2" t="s">
        <v>26</v>
      </c>
      <c r="D403" s="2" t="s">
        <v>520</v>
      </c>
      <c r="E403" s="6">
        <v>442.2</v>
      </c>
      <c r="F403" s="2" t="s">
        <v>1204</v>
      </c>
      <c r="G403" s="2" t="s">
        <v>1205</v>
      </c>
      <c r="H403" s="2" t="s">
        <v>31</v>
      </c>
    </row>
    <row r="404" spans="1:8" hidden="1">
      <c r="A404" s="2" t="s">
        <v>1206</v>
      </c>
      <c r="B404" s="2" t="s">
        <v>25</v>
      </c>
      <c r="C404" s="2" t="s">
        <v>26</v>
      </c>
      <c r="D404" s="2" t="s">
        <v>520</v>
      </c>
      <c r="E404" s="6">
        <v>1000</v>
      </c>
      <c r="F404" s="2" t="s">
        <v>1207</v>
      </c>
      <c r="G404" s="2" t="s">
        <v>520</v>
      </c>
      <c r="H404" s="2" t="s">
        <v>31</v>
      </c>
    </row>
    <row r="405" spans="1:8" hidden="1">
      <c r="A405" s="2" t="s">
        <v>1206</v>
      </c>
      <c r="B405" s="2" t="s">
        <v>25</v>
      </c>
      <c r="C405" s="2" t="s">
        <v>26</v>
      </c>
      <c r="D405" s="2" t="s">
        <v>520</v>
      </c>
      <c r="E405" s="6">
        <v>3888.7</v>
      </c>
      <c r="F405" s="2" t="s">
        <v>1208</v>
      </c>
      <c r="G405" s="2" t="s">
        <v>1209</v>
      </c>
      <c r="H405" s="2" t="s">
        <v>31</v>
      </c>
    </row>
    <row r="406" spans="1:8" hidden="1">
      <c r="A406" s="2" t="s">
        <v>1210</v>
      </c>
      <c r="B406" s="2" t="s">
        <v>25</v>
      </c>
      <c r="C406" s="2" t="s">
        <v>10</v>
      </c>
      <c r="D406" s="2" t="s">
        <v>1211</v>
      </c>
      <c r="E406" s="6">
        <v>181.5</v>
      </c>
      <c r="F406" s="2" t="s">
        <v>1212</v>
      </c>
      <c r="G406" s="2" t="s">
        <v>1213</v>
      </c>
      <c r="H406" s="2" t="s">
        <v>52</v>
      </c>
    </row>
    <row r="407" spans="1:8" hidden="1">
      <c r="A407" s="2" t="s">
        <v>1210</v>
      </c>
      <c r="B407" s="2" t="s">
        <v>25</v>
      </c>
      <c r="C407" s="2" t="s">
        <v>10</v>
      </c>
      <c r="D407" s="2" t="s">
        <v>1214</v>
      </c>
      <c r="E407" s="6">
        <v>803</v>
      </c>
      <c r="F407" s="2" t="s">
        <v>1215</v>
      </c>
      <c r="G407" s="2" t="s">
        <v>1216</v>
      </c>
      <c r="H407" s="2" t="s">
        <v>52</v>
      </c>
    </row>
    <row r="408" spans="1:8" hidden="1">
      <c r="A408" s="2" t="s">
        <v>1210</v>
      </c>
      <c r="B408" s="2" t="s">
        <v>25</v>
      </c>
      <c r="C408" s="2" t="s">
        <v>10</v>
      </c>
      <c r="D408" s="2" t="s">
        <v>1217</v>
      </c>
      <c r="E408" s="6">
        <v>4919.6000000000004</v>
      </c>
      <c r="F408" s="2" t="s">
        <v>1218</v>
      </c>
      <c r="G408" s="2" t="s">
        <v>1219</v>
      </c>
      <c r="H408" s="2" t="s">
        <v>52</v>
      </c>
    </row>
    <row r="409" spans="1:8" hidden="1">
      <c r="A409" s="2" t="s">
        <v>1210</v>
      </c>
      <c r="B409" s="2" t="s">
        <v>25</v>
      </c>
      <c r="C409" s="2" t="s">
        <v>10</v>
      </c>
      <c r="D409" s="2" t="s">
        <v>1220</v>
      </c>
      <c r="E409" s="6">
        <v>33</v>
      </c>
      <c r="F409" s="2" t="s">
        <v>1221</v>
      </c>
      <c r="G409" s="2" t="s">
        <v>66</v>
      </c>
      <c r="H409" s="2" t="s">
        <v>52</v>
      </c>
    </row>
    <row r="410" spans="1:8" hidden="1">
      <c r="A410" s="2" t="s">
        <v>1222</v>
      </c>
      <c r="B410" s="2" t="s">
        <v>1223</v>
      </c>
      <c r="C410" s="2" t="s">
        <v>26</v>
      </c>
      <c r="D410" s="2" t="s">
        <v>1224</v>
      </c>
      <c r="E410" s="6">
        <v>430.49</v>
      </c>
      <c r="F410" s="2" t="s">
        <v>1225</v>
      </c>
      <c r="G410" s="2" t="s">
        <v>1226</v>
      </c>
      <c r="H410" s="2" t="s">
        <v>31</v>
      </c>
    </row>
    <row r="411" spans="1:8" hidden="1">
      <c r="A411" s="2" t="s">
        <v>1227</v>
      </c>
      <c r="B411" s="2" t="s">
        <v>1223</v>
      </c>
      <c r="C411" s="2" t="s">
        <v>26</v>
      </c>
      <c r="D411" s="2" t="s">
        <v>1224</v>
      </c>
      <c r="E411" s="6">
        <v>30.03</v>
      </c>
      <c r="F411" s="2" t="s">
        <v>1228</v>
      </c>
      <c r="G411" s="2" t="s">
        <v>1229</v>
      </c>
      <c r="H411" s="2" t="s">
        <v>31</v>
      </c>
    </row>
    <row r="412" spans="1:8" hidden="1">
      <c r="A412" s="2" t="s">
        <v>1230</v>
      </c>
      <c r="B412" s="2" t="s">
        <v>1223</v>
      </c>
      <c r="C412" s="2" t="s">
        <v>26</v>
      </c>
      <c r="D412" s="2" t="s">
        <v>1224</v>
      </c>
      <c r="E412" s="6">
        <v>30.03</v>
      </c>
      <c r="F412" s="2" t="s">
        <v>1228</v>
      </c>
      <c r="G412" s="2" t="s">
        <v>1229</v>
      </c>
      <c r="H412" s="2" t="s">
        <v>31</v>
      </c>
    </row>
    <row r="413" spans="1:8" hidden="1">
      <c r="A413" s="2" t="s">
        <v>1231</v>
      </c>
      <c r="B413" s="2" t="s">
        <v>1223</v>
      </c>
      <c r="C413" s="2" t="s">
        <v>26</v>
      </c>
      <c r="D413" s="2" t="s">
        <v>1224</v>
      </c>
      <c r="E413" s="6">
        <v>30.03</v>
      </c>
      <c r="F413" s="2" t="s">
        <v>1228</v>
      </c>
      <c r="G413" s="2" t="s">
        <v>1229</v>
      </c>
      <c r="H413" s="2" t="s">
        <v>31</v>
      </c>
    </row>
    <row r="414" spans="1:8" hidden="1">
      <c r="A414" s="2" t="s">
        <v>1231</v>
      </c>
      <c r="B414" s="2" t="s">
        <v>1223</v>
      </c>
      <c r="C414" s="2" t="s">
        <v>26</v>
      </c>
      <c r="D414" s="2" t="s">
        <v>1224</v>
      </c>
      <c r="E414" s="6">
        <v>30.03</v>
      </c>
      <c r="F414" s="2" t="s">
        <v>1228</v>
      </c>
      <c r="G414" s="2" t="s">
        <v>1229</v>
      </c>
      <c r="H414" s="2" t="s">
        <v>31</v>
      </c>
    </row>
    <row r="415" spans="1:8" hidden="1">
      <c r="A415" s="2" t="s">
        <v>1232</v>
      </c>
      <c r="B415" s="2" t="s">
        <v>1223</v>
      </c>
      <c r="C415" s="2" t="s">
        <v>10</v>
      </c>
      <c r="D415" s="2" t="s">
        <v>1233</v>
      </c>
      <c r="E415" s="6">
        <v>83.86</v>
      </c>
      <c r="F415" s="2" t="s">
        <v>1234</v>
      </c>
      <c r="G415" s="2" t="s">
        <v>1235</v>
      </c>
      <c r="H415" s="2" t="s">
        <v>1236</v>
      </c>
    </row>
    <row r="416" spans="1:8" hidden="1">
      <c r="A416" s="2" t="s">
        <v>1232</v>
      </c>
      <c r="B416" s="2" t="s">
        <v>1223</v>
      </c>
      <c r="C416" s="2" t="s">
        <v>10</v>
      </c>
      <c r="D416" s="2" t="s">
        <v>1233</v>
      </c>
      <c r="E416" s="6">
        <v>369.99</v>
      </c>
      <c r="F416" s="2" t="s">
        <v>1237</v>
      </c>
      <c r="G416" s="2" t="s">
        <v>1238</v>
      </c>
      <c r="H416" s="2" t="s">
        <v>1236</v>
      </c>
    </row>
    <row r="417" spans="1:8" hidden="1">
      <c r="A417" s="2" t="s">
        <v>1232</v>
      </c>
      <c r="B417" s="2" t="s">
        <v>1223</v>
      </c>
      <c r="C417" s="2" t="s">
        <v>10</v>
      </c>
      <c r="D417" s="2" t="s">
        <v>1233</v>
      </c>
      <c r="E417" s="6">
        <v>30.87</v>
      </c>
      <c r="F417" s="2" t="s">
        <v>1239</v>
      </c>
      <c r="G417" s="2" t="s">
        <v>1240</v>
      </c>
      <c r="H417" s="2" t="s">
        <v>1236</v>
      </c>
    </row>
    <row r="418" spans="1:8" hidden="1">
      <c r="A418" s="2" t="s">
        <v>1232</v>
      </c>
      <c r="B418" s="2" t="s">
        <v>1223</v>
      </c>
      <c r="C418" s="2" t="s">
        <v>10</v>
      </c>
      <c r="D418" s="2" t="s">
        <v>1241</v>
      </c>
      <c r="E418" s="6">
        <v>66.44</v>
      </c>
      <c r="F418" s="2" t="s">
        <v>1242</v>
      </c>
      <c r="G418" s="2" t="s">
        <v>1243</v>
      </c>
      <c r="H418" s="2" t="s">
        <v>1236</v>
      </c>
    </row>
    <row r="419" spans="1:8" hidden="1">
      <c r="A419" s="2" t="s">
        <v>1244</v>
      </c>
      <c r="B419" s="2" t="s">
        <v>9</v>
      </c>
      <c r="C419" s="2" t="s">
        <v>26</v>
      </c>
      <c r="D419" s="2" t="s">
        <v>1245</v>
      </c>
      <c r="E419" s="6">
        <v>195.58</v>
      </c>
      <c r="F419" s="2" t="s">
        <v>1246</v>
      </c>
      <c r="G419" s="2" t="s">
        <v>1247</v>
      </c>
      <c r="H419" s="2" t="s">
        <v>31</v>
      </c>
    </row>
    <row r="420" spans="1:8" hidden="1">
      <c r="A420" s="2" t="s">
        <v>1248</v>
      </c>
      <c r="B420" s="2" t="s">
        <v>9</v>
      </c>
      <c r="C420" s="2" t="s">
        <v>26</v>
      </c>
      <c r="D420" s="2" t="s">
        <v>1245</v>
      </c>
      <c r="E420" s="6">
        <v>313.42</v>
      </c>
      <c r="F420" s="2" t="s">
        <v>1249</v>
      </c>
      <c r="G420" s="2" t="s">
        <v>1250</v>
      </c>
      <c r="H420" s="2" t="s">
        <v>31</v>
      </c>
    </row>
    <row r="421" spans="1:8" hidden="1">
      <c r="A421" s="2" t="s">
        <v>1251</v>
      </c>
      <c r="B421" s="2" t="s">
        <v>9</v>
      </c>
      <c r="C421" s="2" t="s">
        <v>26</v>
      </c>
      <c r="D421" s="2" t="s">
        <v>1245</v>
      </c>
      <c r="E421" s="6">
        <v>315.12</v>
      </c>
      <c r="F421" s="2" t="s">
        <v>1252</v>
      </c>
      <c r="G421" s="2" t="s">
        <v>1253</v>
      </c>
      <c r="H421" s="2" t="s">
        <v>31</v>
      </c>
    </row>
    <row r="422" spans="1:8" hidden="1">
      <c r="A422" s="2" t="s">
        <v>1254</v>
      </c>
      <c r="B422" s="2" t="s">
        <v>9</v>
      </c>
      <c r="C422" s="2" t="s">
        <v>26</v>
      </c>
      <c r="D422" s="2" t="s">
        <v>1245</v>
      </c>
      <c r="E422" s="6">
        <v>47.53</v>
      </c>
      <c r="F422" s="2" t="s">
        <v>1255</v>
      </c>
      <c r="G422" s="2" t="s">
        <v>1256</v>
      </c>
      <c r="H422" s="2" t="s">
        <v>31</v>
      </c>
    </row>
    <row r="423" spans="1:8" hidden="1">
      <c r="A423" s="2" t="s">
        <v>1254</v>
      </c>
      <c r="B423" s="2" t="s">
        <v>9</v>
      </c>
      <c r="C423" s="2" t="s">
        <v>26</v>
      </c>
      <c r="D423" s="2" t="s">
        <v>1245</v>
      </c>
      <c r="E423" s="6">
        <v>328.34</v>
      </c>
      <c r="F423" s="2" t="s">
        <v>1257</v>
      </c>
      <c r="G423" s="2" t="s">
        <v>1258</v>
      </c>
      <c r="H423" s="2" t="s">
        <v>31</v>
      </c>
    </row>
    <row r="424" spans="1:8" hidden="1">
      <c r="A424" s="2" t="s">
        <v>1259</v>
      </c>
      <c r="B424" s="2" t="s">
        <v>9</v>
      </c>
      <c r="C424" s="2" t="s">
        <v>26</v>
      </c>
      <c r="D424" s="2" t="s">
        <v>1245</v>
      </c>
      <c r="E424" s="6">
        <v>43.32</v>
      </c>
      <c r="F424" s="2" t="s">
        <v>1260</v>
      </c>
      <c r="G424" s="2" t="s">
        <v>1261</v>
      </c>
      <c r="H424" s="2" t="s">
        <v>31</v>
      </c>
    </row>
    <row r="425" spans="1:8" hidden="1">
      <c r="A425" s="2" t="s">
        <v>1259</v>
      </c>
      <c r="B425" s="2" t="s">
        <v>9</v>
      </c>
      <c r="C425" s="2" t="s">
        <v>26</v>
      </c>
      <c r="D425" s="2" t="s">
        <v>1245</v>
      </c>
      <c r="E425" s="6">
        <v>24.87</v>
      </c>
      <c r="F425" s="2" t="s">
        <v>1262</v>
      </c>
      <c r="G425" s="2" t="s">
        <v>1263</v>
      </c>
      <c r="H425" s="2" t="s">
        <v>31</v>
      </c>
    </row>
    <row r="426" spans="1:8" hidden="1">
      <c r="A426" s="2" t="s">
        <v>1264</v>
      </c>
      <c r="B426" s="2" t="s">
        <v>9</v>
      </c>
      <c r="C426" s="2" t="s">
        <v>26</v>
      </c>
      <c r="D426" s="2" t="s">
        <v>1265</v>
      </c>
      <c r="E426" s="6">
        <v>10</v>
      </c>
      <c r="F426" s="2" t="s">
        <v>1266</v>
      </c>
      <c r="G426" s="2" t="s">
        <v>1267</v>
      </c>
      <c r="H426" s="2" t="s">
        <v>31</v>
      </c>
    </row>
    <row r="427" spans="1:8" hidden="1">
      <c r="A427" s="2" t="s">
        <v>1268</v>
      </c>
      <c r="B427" s="2" t="s">
        <v>9</v>
      </c>
      <c r="C427" s="2" t="s">
        <v>26</v>
      </c>
      <c r="D427" s="2" t="s">
        <v>1269</v>
      </c>
      <c r="E427" s="6">
        <v>10</v>
      </c>
      <c r="F427" s="2" t="s">
        <v>1270</v>
      </c>
      <c r="G427" s="2" t="s">
        <v>1267</v>
      </c>
      <c r="H427" s="2" t="s">
        <v>31</v>
      </c>
    </row>
    <row r="428" spans="1:8" hidden="1">
      <c r="A428" s="2" t="s">
        <v>1271</v>
      </c>
      <c r="B428" s="2" t="s">
        <v>9</v>
      </c>
      <c r="C428" s="2" t="s">
        <v>10</v>
      </c>
      <c r="D428" s="2" t="s">
        <v>1272</v>
      </c>
      <c r="E428" s="6">
        <v>186.64</v>
      </c>
      <c r="F428" s="2" t="s">
        <v>1273</v>
      </c>
      <c r="G428" s="2" t="s">
        <v>1274</v>
      </c>
      <c r="H428" s="2" t="s">
        <v>14</v>
      </c>
    </row>
    <row r="429" spans="1:8" hidden="1">
      <c r="A429" s="2" t="s">
        <v>1275</v>
      </c>
      <c r="B429" s="2" t="s">
        <v>9</v>
      </c>
      <c r="C429" s="2" t="s">
        <v>10</v>
      </c>
      <c r="D429" s="2" t="s">
        <v>1272</v>
      </c>
      <c r="E429" s="6">
        <v>474.7</v>
      </c>
      <c r="F429" s="2" t="s">
        <v>1276</v>
      </c>
      <c r="G429" s="2" t="s">
        <v>1277</v>
      </c>
      <c r="H429" s="2" t="s">
        <v>14</v>
      </c>
    </row>
    <row r="430" spans="1:8" hidden="1">
      <c r="A430" s="2" t="s">
        <v>1278</v>
      </c>
      <c r="B430" s="2" t="s">
        <v>9</v>
      </c>
      <c r="C430" s="2" t="s">
        <v>10</v>
      </c>
      <c r="D430" s="2" t="s">
        <v>1272</v>
      </c>
      <c r="E430" s="6">
        <v>62.24</v>
      </c>
      <c r="F430" s="2" t="s">
        <v>1279</v>
      </c>
      <c r="G430" s="2" t="s">
        <v>1280</v>
      </c>
      <c r="H430" s="2" t="s">
        <v>14</v>
      </c>
    </row>
    <row r="431" spans="1:8" hidden="1">
      <c r="A431" s="2" t="s">
        <v>1278</v>
      </c>
      <c r="B431" s="2" t="s">
        <v>9</v>
      </c>
      <c r="C431" s="2" t="s">
        <v>10</v>
      </c>
      <c r="D431" s="2" t="s">
        <v>1272</v>
      </c>
      <c r="E431" s="6">
        <v>63.89</v>
      </c>
      <c r="F431" s="2" t="s">
        <v>1281</v>
      </c>
      <c r="G431" s="2" t="s">
        <v>1282</v>
      </c>
      <c r="H431" s="2" t="s">
        <v>14</v>
      </c>
    </row>
    <row r="432" spans="1:8" hidden="1">
      <c r="A432" s="2" t="s">
        <v>1278</v>
      </c>
      <c r="B432" s="2" t="s">
        <v>9</v>
      </c>
      <c r="C432" s="2" t="s">
        <v>10</v>
      </c>
      <c r="D432" s="2" t="s">
        <v>1272</v>
      </c>
      <c r="E432" s="6">
        <v>502</v>
      </c>
      <c r="F432" s="2" t="s">
        <v>1283</v>
      </c>
      <c r="G432" s="2" t="s">
        <v>1284</v>
      </c>
      <c r="H432" s="2" t="s">
        <v>14</v>
      </c>
    </row>
    <row r="433" spans="1:8" hidden="1">
      <c r="A433" s="2" t="s">
        <v>1285</v>
      </c>
      <c r="B433" s="2" t="s">
        <v>9</v>
      </c>
      <c r="C433" s="2" t="s">
        <v>26</v>
      </c>
      <c r="D433" s="2" t="s">
        <v>1286</v>
      </c>
      <c r="E433" s="6">
        <v>118.83</v>
      </c>
      <c r="F433" s="2" t="s">
        <v>1287</v>
      </c>
      <c r="G433" s="2" t="s">
        <v>1288</v>
      </c>
      <c r="H433" s="2" t="s">
        <v>31</v>
      </c>
    </row>
    <row r="434" spans="1:8" hidden="1">
      <c r="A434" s="2" t="s">
        <v>1289</v>
      </c>
      <c r="B434" s="2" t="s">
        <v>9</v>
      </c>
      <c r="C434" s="2" t="s">
        <v>26</v>
      </c>
      <c r="D434" s="2" t="s">
        <v>1286</v>
      </c>
      <c r="E434" s="6">
        <v>1113.6099999999999</v>
      </c>
      <c r="F434" s="2" t="s">
        <v>1290</v>
      </c>
      <c r="G434" s="2" t="s">
        <v>1291</v>
      </c>
      <c r="H434" s="2" t="s">
        <v>31</v>
      </c>
    </row>
    <row r="435" spans="1:8" hidden="1">
      <c r="A435" s="2" t="s">
        <v>1292</v>
      </c>
      <c r="B435" s="2" t="s">
        <v>9</v>
      </c>
      <c r="C435" s="2" t="s">
        <v>10</v>
      </c>
      <c r="D435" s="2" t="s">
        <v>1293</v>
      </c>
      <c r="E435" s="6">
        <v>29.94</v>
      </c>
      <c r="F435" s="2" t="s">
        <v>1294</v>
      </c>
      <c r="G435" s="2" t="s">
        <v>1295</v>
      </c>
      <c r="H435" s="2" t="s">
        <v>14</v>
      </c>
    </row>
    <row r="436" spans="1:8" hidden="1">
      <c r="A436" s="2" t="s">
        <v>1296</v>
      </c>
      <c r="B436" s="2" t="s">
        <v>9</v>
      </c>
      <c r="C436" s="2" t="s">
        <v>10</v>
      </c>
      <c r="D436" s="2" t="s">
        <v>1293</v>
      </c>
      <c r="E436" s="6">
        <v>75.42</v>
      </c>
      <c r="F436" s="2" t="s">
        <v>1297</v>
      </c>
      <c r="G436" s="2" t="s">
        <v>1298</v>
      </c>
      <c r="H436" s="2" t="s">
        <v>14</v>
      </c>
    </row>
    <row r="437" spans="1:8" hidden="1">
      <c r="A437" s="2" t="s">
        <v>1299</v>
      </c>
      <c r="B437" s="2" t="s">
        <v>9</v>
      </c>
      <c r="C437" s="2" t="s">
        <v>10</v>
      </c>
      <c r="D437" s="2" t="s">
        <v>1293</v>
      </c>
      <c r="E437" s="6">
        <v>65.55</v>
      </c>
      <c r="F437" s="2" t="s">
        <v>1300</v>
      </c>
      <c r="G437" s="2" t="s">
        <v>1301</v>
      </c>
      <c r="H437" s="2" t="s">
        <v>14</v>
      </c>
    </row>
    <row r="438" spans="1:8" hidden="1">
      <c r="A438" s="2" t="s">
        <v>1302</v>
      </c>
      <c r="B438" s="2" t="s">
        <v>9</v>
      </c>
      <c r="C438" s="2" t="s">
        <v>10</v>
      </c>
      <c r="D438" s="2" t="s">
        <v>1293</v>
      </c>
      <c r="E438" s="6">
        <v>62.76</v>
      </c>
      <c r="F438" s="2" t="s">
        <v>1303</v>
      </c>
      <c r="G438" s="2" t="s">
        <v>1304</v>
      </c>
      <c r="H438" s="2" t="s">
        <v>14</v>
      </c>
    </row>
    <row r="439" spans="1:8" hidden="1">
      <c r="A439" s="2" t="s">
        <v>1305</v>
      </c>
      <c r="B439" s="2" t="s">
        <v>9</v>
      </c>
      <c r="C439" s="2" t="s">
        <v>10</v>
      </c>
      <c r="D439" s="2" t="s">
        <v>1293</v>
      </c>
      <c r="E439" s="6">
        <v>1000</v>
      </c>
      <c r="F439" s="2" t="s">
        <v>1306</v>
      </c>
      <c r="G439" s="2" t="s">
        <v>834</v>
      </c>
      <c r="H439" s="2" t="s">
        <v>14</v>
      </c>
    </row>
    <row r="440" spans="1:8" hidden="1">
      <c r="A440" s="2" t="s">
        <v>1307</v>
      </c>
      <c r="B440" s="2" t="s">
        <v>113</v>
      </c>
      <c r="C440" s="2" t="s">
        <v>26</v>
      </c>
      <c r="D440" s="2" t="s">
        <v>1308</v>
      </c>
      <c r="E440" s="6">
        <v>313.72000000000003</v>
      </c>
      <c r="F440" s="2" t="s">
        <v>1309</v>
      </c>
      <c r="G440" s="2" t="s">
        <v>1310</v>
      </c>
      <c r="H440" s="2" t="s">
        <v>31</v>
      </c>
    </row>
    <row r="441" spans="1:8" hidden="1">
      <c r="A441" s="2" t="s">
        <v>1307</v>
      </c>
      <c r="B441" s="2" t="s">
        <v>113</v>
      </c>
      <c r="C441" s="2" t="s">
        <v>26</v>
      </c>
      <c r="D441" s="2" t="s">
        <v>1308</v>
      </c>
      <c r="E441" s="6">
        <v>117.4</v>
      </c>
      <c r="F441" s="2" t="s">
        <v>1311</v>
      </c>
      <c r="G441" s="2" t="s">
        <v>1312</v>
      </c>
      <c r="H441" s="2" t="s">
        <v>31</v>
      </c>
    </row>
    <row r="442" spans="1:8" hidden="1">
      <c r="A442" s="2" t="s">
        <v>1307</v>
      </c>
      <c r="B442" s="2" t="s">
        <v>113</v>
      </c>
      <c r="C442" s="2" t="s">
        <v>26</v>
      </c>
      <c r="D442" s="2" t="s">
        <v>1308</v>
      </c>
      <c r="E442" s="6">
        <v>12</v>
      </c>
      <c r="F442" s="2" t="s">
        <v>1313</v>
      </c>
      <c r="G442" s="2" t="s">
        <v>1314</v>
      </c>
      <c r="H442" s="2" t="s">
        <v>31</v>
      </c>
    </row>
    <row r="443" spans="1:8" hidden="1">
      <c r="A443" s="2" t="s">
        <v>1307</v>
      </c>
      <c r="B443" s="2" t="s">
        <v>113</v>
      </c>
      <c r="C443" s="2" t="s">
        <v>26</v>
      </c>
      <c r="D443" s="2" t="s">
        <v>1308</v>
      </c>
      <c r="E443" s="6">
        <v>84.92</v>
      </c>
      <c r="F443" s="2" t="s">
        <v>1315</v>
      </c>
      <c r="G443" s="2" t="s">
        <v>1316</v>
      </c>
      <c r="H443" s="2" t="s">
        <v>31</v>
      </c>
    </row>
    <row r="444" spans="1:8" hidden="1">
      <c r="A444" s="2" t="s">
        <v>1317</v>
      </c>
      <c r="B444" s="2" t="s">
        <v>113</v>
      </c>
      <c r="C444" s="2" t="s">
        <v>10</v>
      </c>
      <c r="D444" s="2" t="s">
        <v>1318</v>
      </c>
      <c r="E444" s="6">
        <v>181.56</v>
      </c>
      <c r="F444" s="2" t="s">
        <v>1319</v>
      </c>
      <c r="G444" s="2" t="s">
        <v>1320</v>
      </c>
      <c r="H444" s="2" t="s">
        <v>121</v>
      </c>
    </row>
    <row r="445" spans="1:8" hidden="1">
      <c r="A445" s="2" t="s">
        <v>1321</v>
      </c>
      <c r="B445" s="2" t="s">
        <v>113</v>
      </c>
      <c r="C445" s="2" t="s">
        <v>10</v>
      </c>
      <c r="D445" s="2" t="s">
        <v>1318</v>
      </c>
      <c r="E445" s="6">
        <v>69.41</v>
      </c>
      <c r="F445" s="2" t="s">
        <v>1322</v>
      </c>
      <c r="G445" s="2" t="s">
        <v>1323</v>
      </c>
      <c r="H445" s="2" t="s">
        <v>121</v>
      </c>
    </row>
    <row r="446" spans="1:8" hidden="1">
      <c r="A446" s="2" t="s">
        <v>1324</v>
      </c>
      <c r="B446" s="2" t="s">
        <v>113</v>
      </c>
      <c r="C446" s="2" t="s">
        <v>10</v>
      </c>
      <c r="D446" s="2" t="s">
        <v>1318</v>
      </c>
      <c r="E446" s="6">
        <v>69.41</v>
      </c>
      <c r="F446" s="2" t="s">
        <v>1322</v>
      </c>
      <c r="G446" s="2" t="s">
        <v>1323</v>
      </c>
      <c r="H446" s="2" t="s">
        <v>121</v>
      </c>
    </row>
    <row r="447" spans="1:8" hidden="1">
      <c r="A447" s="2" t="s">
        <v>1325</v>
      </c>
      <c r="B447" s="2" t="s">
        <v>113</v>
      </c>
      <c r="C447" s="2" t="s">
        <v>10</v>
      </c>
      <c r="D447" s="2" t="s">
        <v>1318</v>
      </c>
      <c r="E447" s="6">
        <v>69.41</v>
      </c>
      <c r="F447" s="2" t="s">
        <v>1322</v>
      </c>
      <c r="G447" s="2" t="s">
        <v>1323</v>
      </c>
      <c r="H447" s="2" t="s">
        <v>121</v>
      </c>
    </row>
    <row r="448" spans="1:8" hidden="1">
      <c r="A448" s="2" t="s">
        <v>1326</v>
      </c>
      <c r="B448" s="2" t="s">
        <v>113</v>
      </c>
      <c r="C448" s="2" t="s">
        <v>10</v>
      </c>
      <c r="D448" s="2" t="s">
        <v>1318</v>
      </c>
      <c r="E448" s="6">
        <v>69.400000000000006</v>
      </c>
      <c r="F448" s="2" t="s">
        <v>1327</v>
      </c>
      <c r="G448" s="2" t="s">
        <v>1328</v>
      </c>
      <c r="H448" s="2" t="s">
        <v>121</v>
      </c>
    </row>
    <row r="449" spans="1:8" hidden="1">
      <c r="A449" s="2" t="s">
        <v>1326</v>
      </c>
      <c r="B449" s="2" t="s">
        <v>113</v>
      </c>
      <c r="C449" s="2" t="s">
        <v>10</v>
      </c>
      <c r="D449" s="2" t="s">
        <v>1318</v>
      </c>
      <c r="E449" s="6">
        <v>69.38</v>
      </c>
      <c r="F449" s="2" t="s">
        <v>1329</v>
      </c>
      <c r="G449" s="2" t="s">
        <v>1330</v>
      </c>
      <c r="H449" s="2" t="s">
        <v>121</v>
      </c>
    </row>
    <row r="450" spans="1:8" hidden="1">
      <c r="A450" s="2" t="s">
        <v>1331</v>
      </c>
      <c r="B450" s="2" t="s">
        <v>113</v>
      </c>
      <c r="C450" s="2" t="s">
        <v>26</v>
      </c>
      <c r="D450" s="2" t="s">
        <v>1332</v>
      </c>
      <c r="E450" s="6">
        <v>39.770000000000003</v>
      </c>
      <c r="F450" s="2" t="s">
        <v>1333</v>
      </c>
      <c r="G450" s="2" t="s">
        <v>1334</v>
      </c>
      <c r="H450" s="2" t="s">
        <v>31</v>
      </c>
    </row>
    <row r="451" spans="1:8" hidden="1">
      <c r="A451" s="2" t="s">
        <v>1335</v>
      </c>
      <c r="B451" s="2" t="s">
        <v>113</v>
      </c>
      <c r="C451" s="2" t="s">
        <v>26</v>
      </c>
      <c r="D451" s="2" t="s">
        <v>1332</v>
      </c>
      <c r="E451" s="6">
        <v>70.680000000000007</v>
      </c>
      <c r="F451" s="2" t="s">
        <v>1336</v>
      </c>
      <c r="G451" s="2" t="s">
        <v>1337</v>
      </c>
      <c r="H451" s="2" t="s">
        <v>31</v>
      </c>
    </row>
    <row r="452" spans="1:8" hidden="1">
      <c r="A452" s="2" t="s">
        <v>1338</v>
      </c>
      <c r="B452" s="2" t="s">
        <v>113</v>
      </c>
      <c r="C452" s="2" t="s">
        <v>26</v>
      </c>
      <c r="D452" s="2" t="s">
        <v>1332</v>
      </c>
      <c r="E452" s="6">
        <v>73.739999999999995</v>
      </c>
      <c r="F452" s="2" t="s">
        <v>1339</v>
      </c>
      <c r="G452" s="2" t="s">
        <v>784</v>
      </c>
      <c r="H452" s="2" t="s">
        <v>31</v>
      </c>
    </row>
    <row r="453" spans="1:8" hidden="1">
      <c r="A453" s="2" t="s">
        <v>1340</v>
      </c>
      <c r="B453" s="2" t="s">
        <v>113</v>
      </c>
      <c r="C453" s="2" t="s">
        <v>26</v>
      </c>
      <c r="D453" s="2" t="s">
        <v>1332</v>
      </c>
      <c r="E453" s="6">
        <v>114.11</v>
      </c>
      <c r="F453" s="2" t="s">
        <v>1341</v>
      </c>
      <c r="G453" s="2" t="s">
        <v>1342</v>
      </c>
      <c r="H453" s="2" t="s">
        <v>31</v>
      </c>
    </row>
    <row r="454" spans="1:8" hidden="1">
      <c r="A454" s="2" t="s">
        <v>1343</v>
      </c>
      <c r="B454" s="2" t="s">
        <v>113</v>
      </c>
      <c r="C454" s="2" t="s">
        <v>26</v>
      </c>
      <c r="D454" s="2" t="s">
        <v>1332</v>
      </c>
      <c r="E454" s="6">
        <v>222.52</v>
      </c>
      <c r="F454" s="2" t="s">
        <v>1344</v>
      </c>
      <c r="G454" s="2" t="s">
        <v>1345</v>
      </c>
      <c r="H454" s="2" t="s">
        <v>31</v>
      </c>
    </row>
    <row r="455" spans="1:8" hidden="1">
      <c r="A455" s="2" t="s">
        <v>1346</v>
      </c>
      <c r="B455" s="2" t="s">
        <v>113</v>
      </c>
      <c r="C455" s="2" t="s">
        <v>10</v>
      </c>
      <c r="D455" s="2" t="s">
        <v>1347</v>
      </c>
      <c r="E455" s="6">
        <v>155.46</v>
      </c>
      <c r="F455" s="2" t="s">
        <v>1348</v>
      </c>
      <c r="G455" s="2" t="s">
        <v>1349</v>
      </c>
      <c r="H455" s="2" t="s">
        <v>121</v>
      </c>
    </row>
    <row r="456" spans="1:8" hidden="1">
      <c r="A456" s="2" t="s">
        <v>1350</v>
      </c>
      <c r="B456" s="2" t="s">
        <v>113</v>
      </c>
      <c r="C456" s="2" t="s">
        <v>10</v>
      </c>
      <c r="D456" s="2" t="s">
        <v>1347</v>
      </c>
      <c r="E456" s="6">
        <v>92.31</v>
      </c>
      <c r="F456" s="2" t="s">
        <v>1351</v>
      </c>
      <c r="G456" s="2" t="s">
        <v>1352</v>
      </c>
      <c r="H456" s="2" t="s">
        <v>121</v>
      </c>
    </row>
    <row r="457" spans="1:8" hidden="1">
      <c r="A457" s="2" t="s">
        <v>1353</v>
      </c>
      <c r="B457" s="2" t="s">
        <v>113</v>
      </c>
      <c r="C457" s="2" t="s">
        <v>10</v>
      </c>
      <c r="D457" s="2" t="s">
        <v>1347</v>
      </c>
      <c r="E457" s="6">
        <v>92.29</v>
      </c>
      <c r="F457" s="2" t="s">
        <v>1354</v>
      </c>
      <c r="G457" s="2" t="s">
        <v>1355</v>
      </c>
      <c r="H457" s="2" t="s">
        <v>121</v>
      </c>
    </row>
    <row r="458" spans="1:8" hidden="1">
      <c r="A458" s="2" t="s">
        <v>1356</v>
      </c>
      <c r="B458" s="2" t="s">
        <v>113</v>
      </c>
      <c r="C458" s="2" t="s">
        <v>10</v>
      </c>
      <c r="D458" s="2" t="s">
        <v>1347</v>
      </c>
      <c r="E458" s="6">
        <v>92.28</v>
      </c>
      <c r="F458" s="2" t="s">
        <v>1357</v>
      </c>
      <c r="G458" s="2" t="s">
        <v>1358</v>
      </c>
      <c r="H458" s="2" t="s">
        <v>121</v>
      </c>
    </row>
    <row r="459" spans="1:8" hidden="1">
      <c r="A459" s="2" t="s">
        <v>1356</v>
      </c>
      <c r="B459" s="2" t="s">
        <v>113</v>
      </c>
      <c r="C459" s="2" t="s">
        <v>10</v>
      </c>
      <c r="D459" s="2" t="s">
        <v>1347</v>
      </c>
      <c r="E459" s="6">
        <v>89</v>
      </c>
      <c r="F459" s="2" t="s">
        <v>1359</v>
      </c>
      <c r="G459" s="2" t="s">
        <v>1071</v>
      </c>
      <c r="H459" s="2" t="s">
        <v>121</v>
      </c>
    </row>
    <row r="460" spans="1:8" hidden="1">
      <c r="A460" s="2" t="s">
        <v>1360</v>
      </c>
      <c r="B460" s="2" t="s">
        <v>113</v>
      </c>
      <c r="C460" s="2" t="s">
        <v>26</v>
      </c>
      <c r="D460" s="2" t="s">
        <v>1361</v>
      </c>
      <c r="E460" s="6">
        <v>299.37</v>
      </c>
      <c r="F460" s="2" t="s">
        <v>1362</v>
      </c>
      <c r="G460" s="2" t="s">
        <v>1363</v>
      </c>
      <c r="H460" s="2" t="s">
        <v>31</v>
      </c>
    </row>
    <row r="461" spans="1:8" hidden="1">
      <c r="A461" s="2" t="s">
        <v>1360</v>
      </c>
      <c r="B461" s="2" t="s">
        <v>113</v>
      </c>
      <c r="C461" s="2" t="s">
        <v>26</v>
      </c>
      <c r="D461" s="2" t="s">
        <v>1361</v>
      </c>
      <c r="E461" s="6">
        <v>86.51</v>
      </c>
      <c r="F461" s="2" t="s">
        <v>1364</v>
      </c>
      <c r="G461" s="2" t="s">
        <v>1365</v>
      </c>
      <c r="H461" s="2" t="s">
        <v>31</v>
      </c>
    </row>
    <row r="462" spans="1:8" hidden="1">
      <c r="A462" s="2" t="s">
        <v>1360</v>
      </c>
      <c r="B462" s="2" t="s">
        <v>113</v>
      </c>
      <c r="C462" s="2" t="s">
        <v>26</v>
      </c>
      <c r="D462" s="2" t="s">
        <v>1361</v>
      </c>
      <c r="E462" s="6">
        <v>149.37</v>
      </c>
      <c r="F462" s="2" t="s">
        <v>1366</v>
      </c>
      <c r="G462" s="2" t="s">
        <v>711</v>
      </c>
      <c r="H462" s="2" t="s">
        <v>31</v>
      </c>
    </row>
    <row r="463" spans="1:8" hidden="1">
      <c r="A463" s="2" t="s">
        <v>1367</v>
      </c>
      <c r="B463" s="2" t="s">
        <v>113</v>
      </c>
      <c r="C463" s="2" t="s">
        <v>10</v>
      </c>
      <c r="D463" s="2" t="s">
        <v>1368</v>
      </c>
      <c r="E463" s="6">
        <v>171.71</v>
      </c>
      <c r="F463" s="2" t="s">
        <v>1369</v>
      </c>
      <c r="G463" s="2" t="s">
        <v>1370</v>
      </c>
      <c r="H463" s="2" t="s">
        <v>121</v>
      </c>
    </row>
    <row r="464" spans="1:8" hidden="1">
      <c r="A464" s="2" t="s">
        <v>1371</v>
      </c>
      <c r="B464" s="2" t="s">
        <v>113</v>
      </c>
      <c r="C464" s="2" t="s">
        <v>10</v>
      </c>
      <c r="D464" s="2" t="s">
        <v>1368</v>
      </c>
      <c r="E464" s="6">
        <v>121.36</v>
      </c>
      <c r="F464" s="2" t="s">
        <v>1372</v>
      </c>
      <c r="G464" s="2" t="s">
        <v>1373</v>
      </c>
      <c r="H464" s="2" t="s">
        <v>121</v>
      </c>
    </row>
    <row r="465" spans="1:8" hidden="1">
      <c r="A465" s="2" t="s">
        <v>1374</v>
      </c>
      <c r="B465" s="2" t="s">
        <v>113</v>
      </c>
      <c r="C465" s="2" t="s">
        <v>10</v>
      </c>
      <c r="D465" s="2" t="s">
        <v>1368</v>
      </c>
      <c r="E465" s="6">
        <v>121.36</v>
      </c>
      <c r="F465" s="2" t="s">
        <v>1372</v>
      </c>
      <c r="G465" s="2" t="s">
        <v>1373</v>
      </c>
      <c r="H465" s="2" t="s">
        <v>121</v>
      </c>
    </row>
    <row r="466" spans="1:8" hidden="1">
      <c r="A466" s="2" t="s">
        <v>1375</v>
      </c>
      <c r="B466" s="2" t="s">
        <v>113</v>
      </c>
      <c r="C466" s="2" t="s">
        <v>10</v>
      </c>
      <c r="D466" s="2" t="s">
        <v>1368</v>
      </c>
      <c r="E466" s="6">
        <v>121.36</v>
      </c>
      <c r="F466" s="2" t="s">
        <v>1372</v>
      </c>
      <c r="G466" s="2" t="s">
        <v>1373</v>
      </c>
      <c r="H466" s="2" t="s">
        <v>121</v>
      </c>
    </row>
    <row r="467" spans="1:8" hidden="1">
      <c r="A467" s="2" t="s">
        <v>1376</v>
      </c>
      <c r="B467" s="2" t="s">
        <v>113</v>
      </c>
      <c r="C467" s="2" t="s">
        <v>26</v>
      </c>
      <c r="D467" s="2" t="s">
        <v>1377</v>
      </c>
      <c r="E467" s="6">
        <v>422.8</v>
      </c>
      <c r="F467" s="2" t="s">
        <v>1378</v>
      </c>
      <c r="G467" s="2" t="s">
        <v>1379</v>
      </c>
      <c r="H467" s="2" t="s">
        <v>31</v>
      </c>
    </row>
    <row r="468" spans="1:8" hidden="1">
      <c r="A468" s="2" t="s">
        <v>1376</v>
      </c>
      <c r="B468" s="2" t="s">
        <v>113</v>
      </c>
      <c r="C468" s="2" t="s">
        <v>26</v>
      </c>
      <c r="D468" s="2" t="s">
        <v>1377</v>
      </c>
      <c r="E468" s="6">
        <v>124.34</v>
      </c>
      <c r="F468" s="2" t="s">
        <v>1380</v>
      </c>
      <c r="G468" s="2" t="s">
        <v>324</v>
      </c>
      <c r="H468" s="2" t="s">
        <v>31</v>
      </c>
    </row>
    <row r="469" spans="1:8" hidden="1">
      <c r="A469" s="2" t="s">
        <v>1381</v>
      </c>
      <c r="B469" s="2" t="s">
        <v>113</v>
      </c>
      <c r="C469" s="2" t="s">
        <v>10</v>
      </c>
      <c r="D469" s="2" t="s">
        <v>1382</v>
      </c>
      <c r="E469" s="6">
        <v>3.69</v>
      </c>
      <c r="F469" s="2" t="s">
        <v>1383</v>
      </c>
      <c r="G469" s="2" t="s">
        <v>1384</v>
      </c>
      <c r="H469" s="2" t="s">
        <v>121</v>
      </c>
    </row>
    <row r="470" spans="1:8" hidden="1">
      <c r="A470" s="2" t="s">
        <v>1385</v>
      </c>
      <c r="B470" s="2" t="s">
        <v>113</v>
      </c>
      <c r="C470" s="2" t="s">
        <v>10</v>
      </c>
      <c r="D470" s="2" t="s">
        <v>1382</v>
      </c>
      <c r="E470" s="6">
        <v>121.97</v>
      </c>
      <c r="F470" s="2" t="s">
        <v>1386</v>
      </c>
      <c r="G470" s="2" t="s">
        <v>1387</v>
      </c>
      <c r="H470" s="2" t="s">
        <v>121</v>
      </c>
    </row>
    <row r="471" spans="1:8" hidden="1">
      <c r="A471" s="2" t="s">
        <v>1388</v>
      </c>
      <c r="B471" s="2" t="s">
        <v>113</v>
      </c>
      <c r="C471" s="2" t="s">
        <v>10</v>
      </c>
      <c r="D471" s="2" t="s">
        <v>1382</v>
      </c>
      <c r="E471" s="6">
        <v>124.55</v>
      </c>
      <c r="F471" s="2" t="s">
        <v>1389</v>
      </c>
      <c r="G471" s="2" t="s">
        <v>1390</v>
      </c>
      <c r="H471" s="2" t="s">
        <v>121</v>
      </c>
    </row>
    <row r="472" spans="1:8" hidden="1">
      <c r="A472" s="2" t="s">
        <v>1391</v>
      </c>
      <c r="B472" s="2" t="s">
        <v>113</v>
      </c>
      <c r="C472" s="2" t="s">
        <v>10</v>
      </c>
      <c r="D472" s="2" t="s">
        <v>1382</v>
      </c>
      <c r="E472" s="6">
        <v>124.56</v>
      </c>
      <c r="F472" s="2" t="s">
        <v>1392</v>
      </c>
      <c r="G472" s="2" t="s">
        <v>1393</v>
      </c>
      <c r="H472" s="2" t="s">
        <v>121</v>
      </c>
    </row>
    <row r="473" spans="1:8" hidden="1">
      <c r="A473" s="2" t="s">
        <v>1394</v>
      </c>
      <c r="B473" s="2" t="s">
        <v>113</v>
      </c>
      <c r="C473" s="2" t="s">
        <v>10</v>
      </c>
      <c r="D473" s="2" t="s">
        <v>1382</v>
      </c>
      <c r="E473" s="6">
        <v>124.57</v>
      </c>
      <c r="F473" s="2" t="s">
        <v>1395</v>
      </c>
      <c r="G473" s="2" t="s">
        <v>1396</v>
      </c>
      <c r="H473" s="2" t="s">
        <v>121</v>
      </c>
    </row>
    <row r="474" spans="1:8" hidden="1">
      <c r="A474" s="2" t="s">
        <v>1394</v>
      </c>
      <c r="B474" s="2" t="s">
        <v>113</v>
      </c>
      <c r="C474" s="2" t="s">
        <v>10</v>
      </c>
      <c r="D474" s="2" t="s">
        <v>1397</v>
      </c>
      <c r="E474" s="6">
        <v>48.35</v>
      </c>
      <c r="F474" s="2" t="s">
        <v>1398</v>
      </c>
      <c r="G474" s="2" t="s">
        <v>1399</v>
      </c>
      <c r="H474" s="2" t="s">
        <v>121</v>
      </c>
    </row>
    <row r="475" spans="1:8" hidden="1">
      <c r="A475" s="2" t="s">
        <v>1400</v>
      </c>
      <c r="B475" s="2" t="s">
        <v>113</v>
      </c>
      <c r="C475" s="2" t="s">
        <v>26</v>
      </c>
      <c r="D475" s="2" t="s">
        <v>1401</v>
      </c>
      <c r="E475" s="6">
        <v>412.27</v>
      </c>
      <c r="F475" s="2" t="s">
        <v>1402</v>
      </c>
      <c r="G475" s="2" t="s">
        <v>1403</v>
      </c>
      <c r="H475" s="2" t="s">
        <v>31</v>
      </c>
    </row>
    <row r="476" spans="1:8" hidden="1">
      <c r="A476" s="2" t="s">
        <v>1404</v>
      </c>
      <c r="B476" s="2" t="s">
        <v>113</v>
      </c>
      <c r="C476" s="2" t="s">
        <v>26</v>
      </c>
      <c r="D476" s="2" t="s">
        <v>1401</v>
      </c>
      <c r="E476" s="6">
        <v>114.52</v>
      </c>
      <c r="F476" s="2" t="s">
        <v>1405</v>
      </c>
      <c r="G476" s="2" t="s">
        <v>1406</v>
      </c>
      <c r="H476" s="2" t="s">
        <v>31</v>
      </c>
    </row>
    <row r="477" spans="1:8" hidden="1">
      <c r="A477" s="2" t="s">
        <v>1407</v>
      </c>
      <c r="B477" s="2" t="s">
        <v>113</v>
      </c>
      <c r="C477" s="2" t="s">
        <v>10</v>
      </c>
      <c r="D477" s="2" t="s">
        <v>1408</v>
      </c>
      <c r="E477" s="6">
        <v>388.87</v>
      </c>
      <c r="F477" s="2" t="s">
        <v>1409</v>
      </c>
      <c r="G477" s="2" t="s">
        <v>1410</v>
      </c>
      <c r="H477" s="2" t="s">
        <v>121</v>
      </c>
    </row>
    <row r="478" spans="1:8" hidden="1">
      <c r="A478" s="2" t="s">
        <v>1411</v>
      </c>
      <c r="B478" s="2" t="s">
        <v>113</v>
      </c>
      <c r="C478" s="2" t="s">
        <v>10</v>
      </c>
      <c r="D478" s="2" t="s">
        <v>1408</v>
      </c>
      <c r="E478" s="6">
        <v>33</v>
      </c>
      <c r="F478" s="2" t="s">
        <v>1412</v>
      </c>
      <c r="G478" s="2" t="s">
        <v>66</v>
      </c>
      <c r="H478" s="2" t="s">
        <v>121</v>
      </c>
    </row>
    <row r="479" spans="1:8" hidden="1">
      <c r="A479" s="2" t="s">
        <v>1411</v>
      </c>
      <c r="B479" s="2" t="s">
        <v>113</v>
      </c>
      <c r="C479" s="2" t="s">
        <v>10</v>
      </c>
      <c r="D479" s="2" t="s">
        <v>1408</v>
      </c>
      <c r="E479" s="6">
        <v>105.44</v>
      </c>
      <c r="F479" s="2" t="s">
        <v>1413</v>
      </c>
      <c r="G479" s="2" t="s">
        <v>1414</v>
      </c>
      <c r="H479" s="2" t="s">
        <v>121</v>
      </c>
    </row>
    <row r="480" spans="1:8" hidden="1">
      <c r="A480" s="2" t="s">
        <v>1415</v>
      </c>
      <c r="B480" s="2" t="s">
        <v>113</v>
      </c>
      <c r="C480" s="2" t="s">
        <v>26</v>
      </c>
      <c r="D480" s="2" t="s">
        <v>1416</v>
      </c>
      <c r="E480" s="6">
        <v>361.44</v>
      </c>
      <c r="F480" s="2" t="s">
        <v>1417</v>
      </c>
      <c r="G480" s="2" t="s">
        <v>1418</v>
      </c>
      <c r="H480" s="2" t="s">
        <v>31</v>
      </c>
    </row>
    <row r="481" spans="1:8" hidden="1">
      <c r="A481" s="2" t="s">
        <v>1415</v>
      </c>
      <c r="B481" s="2" t="s">
        <v>113</v>
      </c>
      <c r="C481" s="2" t="s">
        <v>26</v>
      </c>
      <c r="D481" s="2" t="s">
        <v>1419</v>
      </c>
      <c r="E481" s="6">
        <v>152.16</v>
      </c>
      <c r="F481" s="2" t="s">
        <v>1420</v>
      </c>
      <c r="G481" s="2" t="s">
        <v>1421</v>
      </c>
      <c r="H481" s="2" t="s">
        <v>31</v>
      </c>
    </row>
    <row r="482" spans="1:8" hidden="1">
      <c r="A482" s="2" t="s">
        <v>1422</v>
      </c>
      <c r="B482" s="2" t="s">
        <v>113</v>
      </c>
      <c r="C482" s="2" t="s">
        <v>10</v>
      </c>
      <c r="D482" s="2" t="s">
        <v>1423</v>
      </c>
      <c r="E482" s="6">
        <v>88.44</v>
      </c>
      <c r="F482" s="2" t="s">
        <v>1424</v>
      </c>
      <c r="G482" s="2" t="s">
        <v>1425</v>
      </c>
      <c r="H482" s="2" t="s">
        <v>121</v>
      </c>
    </row>
    <row r="483" spans="1:8" hidden="1">
      <c r="A483" s="2" t="s">
        <v>1422</v>
      </c>
      <c r="B483" s="2" t="s">
        <v>113</v>
      </c>
      <c r="C483" s="2" t="s">
        <v>10</v>
      </c>
      <c r="D483" s="2" t="s">
        <v>1423</v>
      </c>
      <c r="E483" s="6">
        <v>141.91</v>
      </c>
      <c r="F483" s="2" t="s">
        <v>1426</v>
      </c>
      <c r="G483" s="2" t="s">
        <v>1427</v>
      </c>
      <c r="H483" s="2" t="s">
        <v>121</v>
      </c>
    </row>
    <row r="484" spans="1:8" hidden="1">
      <c r="A484" s="2" t="s">
        <v>1428</v>
      </c>
      <c r="B484" s="2" t="s">
        <v>113</v>
      </c>
      <c r="C484" s="2" t="s">
        <v>10</v>
      </c>
      <c r="D484" s="2" t="s">
        <v>1423</v>
      </c>
      <c r="E484" s="6">
        <v>141.88999999999999</v>
      </c>
      <c r="F484" s="2" t="s">
        <v>1429</v>
      </c>
      <c r="G484" s="2" t="s">
        <v>1430</v>
      </c>
      <c r="H484" s="2" t="s">
        <v>121</v>
      </c>
    </row>
    <row r="485" spans="1:8" hidden="1">
      <c r="A485" s="2" t="s">
        <v>1431</v>
      </c>
      <c r="B485" s="2" t="s">
        <v>113</v>
      </c>
      <c r="C485" s="2" t="s">
        <v>10</v>
      </c>
      <c r="D485" s="2" t="s">
        <v>1423</v>
      </c>
      <c r="E485" s="6">
        <v>141.88</v>
      </c>
      <c r="F485" s="2" t="s">
        <v>1432</v>
      </c>
      <c r="G485" s="2" t="s">
        <v>1433</v>
      </c>
      <c r="H485" s="2" t="s">
        <v>121</v>
      </c>
    </row>
    <row r="486" spans="1:8" hidden="1">
      <c r="A486" s="2" t="s">
        <v>1434</v>
      </c>
      <c r="B486" s="2" t="s">
        <v>113</v>
      </c>
      <c r="C486" s="2" t="s">
        <v>26</v>
      </c>
      <c r="D486" s="2" t="s">
        <v>1435</v>
      </c>
      <c r="E486" s="6">
        <v>60.34</v>
      </c>
      <c r="F486" s="2" t="s">
        <v>1436</v>
      </c>
      <c r="G486" s="2" t="s">
        <v>1437</v>
      </c>
      <c r="H486" s="2" t="s">
        <v>31</v>
      </c>
    </row>
    <row r="487" spans="1:8" hidden="1">
      <c r="A487" s="2" t="s">
        <v>1438</v>
      </c>
      <c r="B487" s="2" t="s">
        <v>113</v>
      </c>
      <c r="C487" s="2" t="s">
        <v>26</v>
      </c>
      <c r="D487" s="2" t="s">
        <v>1435</v>
      </c>
      <c r="E487" s="6">
        <v>7.07</v>
      </c>
      <c r="F487" s="2" t="s">
        <v>1439</v>
      </c>
      <c r="G487" s="2" t="s">
        <v>1440</v>
      </c>
      <c r="H487" s="2" t="s">
        <v>31</v>
      </c>
    </row>
    <row r="488" spans="1:8" hidden="1">
      <c r="A488" s="2" t="s">
        <v>1441</v>
      </c>
      <c r="B488" s="2" t="s">
        <v>113</v>
      </c>
      <c r="C488" s="2" t="s">
        <v>26</v>
      </c>
      <c r="D488" s="2" t="s">
        <v>1435</v>
      </c>
      <c r="E488" s="6">
        <v>112.92</v>
      </c>
      <c r="F488" s="2" t="s">
        <v>1442</v>
      </c>
      <c r="G488" s="2" t="s">
        <v>1443</v>
      </c>
      <c r="H488" s="2" t="s">
        <v>31</v>
      </c>
    </row>
    <row r="489" spans="1:8" hidden="1">
      <c r="A489" s="2" t="s">
        <v>1444</v>
      </c>
      <c r="B489" s="2" t="s">
        <v>113</v>
      </c>
      <c r="C489" s="2" t="s">
        <v>26</v>
      </c>
      <c r="D489" s="2" t="s">
        <v>1435</v>
      </c>
      <c r="E489" s="6">
        <v>112.38</v>
      </c>
      <c r="F489" s="2" t="s">
        <v>1445</v>
      </c>
      <c r="G489" s="2" t="s">
        <v>1446</v>
      </c>
      <c r="H489" s="2" t="s">
        <v>31</v>
      </c>
    </row>
    <row r="490" spans="1:8" hidden="1">
      <c r="A490" s="2" t="s">
        <v>1444</v>
      </c>
      <c r="B490" s="2" t="s">
        <v>113</v>
      </c>
      <c r="C490" s="2" t="s">
        <v>26</v>
      </c>
      <c r="D490" s="2" t="s">
        <v>1435</v>
      </c>
      <c r="E490" s="6">
        <v>59.46</v>
      </c>
      <c r="F490" s="2" t="s">
        <v>1447</v>
      </c>
      <c r="G490" s="2" t="s">
        <v>1448</v>
      </c>
      <c r="H490" s="2" t="s">
        <v>31</v>
      </c>
    </row>
    <row r="491" spans="1:8" hidden="1">
      <c r="A491" s="2" t="s">
        <v>1449</v>
      </c>
      <c r="B491" s="2" t="s">
        <v>113</v>
      </c>
      <c r="C491" s="2" t="s">
        <v>26</v>
      </c>
      <c r="D491" s="2" t="s">
        <v>1435</v>
      </c>
      <c r="E491" s="6">
        <v>14.13</v>
      </c>
      <c r="F491" s="2" t="s">
        <v>1450</v>
      </c>
      <c r="G491" s="2" t="s">
        <v>1451</v>
      </c>
      <c r="H491" s="2" t="s">
        <v>31</v>
      </c>
    </row>
    <row r="492" spans="1:8" hidden="1">
      <c r="A492" s="2" t="s">
        <v>1452</v>
      </c>
      <c r="B492" s="2" t="s">
        <v>113</v>
      </c>
      <c r="C492" s="2" t="s">
        <v>26</v>
      </c>
      <c r="D492" s="2" t="s">
        <v>1453</v>
      </c>
      <c r="E492" s="6">
        <v>26.6</v>
      </c>
      <c r="F492" s="2" t="s">
        <v>1454</v>
      </c>
      <c r="G492" s="2" t="s">
        <v>1455</v>
      </c>
      <c r="H492" s="2" t="s">
        <v>31</v>
      </c>
    </row>
    <row r="493" spans="1:8" hidden="1">
      <c r="A493" s="2" t="s">
        <v>1456</v>
      </c>
      <c r="B493" s="2" t="s">
        <v>113</v>
      </c>
      <c r="C493" s="2" t="s">
        <v>26</v>
      </c>
      <c r="D493" s="2" t="s">
        <v>1453</v>
      </c>
      <c r="E493" s="6">
        <v>132.78</v>
      </c>
      <c r="F493" s="2" t="s">
        <v>1457</v>
      </c>
      <c r="G493" s="2" t="s">
        <v>1458</v>
      </c>
      <c r="H493" s="2" t="s">
        <v>31</v>
      </c>
    </row>
    <row r="494" spans="1:8" hidden="1">
      <c r="A494" s="2" t="s">
        <v>1459</v>
      </c>
      <c r="B494" s="2" t="s">
        <v>113</v>
      </c>
      <c r="C494" s="2" t="s">
        <v>10</v>
      </c>
      <c r="D494" s="2" t="s">
        <v>1460</v>
      </c>
      <c r="E494" s="6">
        <v>123.31</v>
      </c>
      <c r="F494" s="2" t="s">
        <v>1461</v>
      </c>
      <c r="G494" s="2" t="s">
        <v>1462</v>
      </c>
      <c r="H494" s="2" t="s">
        <v>121</v>
      </c>
    </row>
    <row r="495" spans="1:8" hidden="1">
      <c r="A495" s="2" t="s">
        <v>1463</v>
      </c>
      <c r="B495" s="2" t="s">
        <v>113</v>
      </c>
      <c r="C495" s="2" t="s">
        <v>10</v>
      </c>
      <c r="D495" s="2" t="s">
        <v>1460</v>
      </c>
      <c r="E495" s="6">
        <v>36.14</v>
      </c>
      <c r="F495" s="2" t="s">
        <v>1464</v>
      </c>
      <c r="G495" s="2" t="s">
        <v>1465</v>
      </c>
      <c r="H495" s="2" t="s">
        <v>121</v>
      </c>
    </row>
    <row r="496" spans="1:8" hidden="1">
      <c r="A496" s="2" t="s">
        <v>1466</v>
      </c>
      <c r="B496" s="2" t="s">
        <v>113</v>
      </c>
      <c r="C496" s="2" t="s">
        <v>10</v>
      </c>
      <c r="D496" s="2" t="s">
        <v>1460</v>
      </c>
      <c r="E496" s="6">
        <v>107.81</v>
      </c>
      <c r="F496" s="2" t="s">
        <v>1467</v>
      </c>
      <c r="G496" s="2" t="s">
        <v>1468</v>
      </c>
      <c r="H496" s="2" t="s">
        <v>121</v>
      </c>
    </row>
    <row r="497" spans="1:8" hidden="1">
      <c r="A497" s="2" t="s">
        <v>1466</v>
      </c>
      <c r="B497" s="2" t="s">
        <v>113</v>
      </c>
      <c r="C497" s="2" t="s">
        <v>10</v>
      </c>
      <c r="D497" s="2" t="s">
        <v>1460</v>
      </c>
      <c r="E497" s="6">
        <v>43.38</v>
      </c>
      <c r="F497" s="2" t="s">
        <v>1469</v>
      </c>
      <c r="G497" s="2" t="s">
        <v>1470</v>
      </c>
      <c r="H497" s="2" t="s">
        <v>121</v>
      </c>
    </row>
    <row r="498" spans="1:8" hidden="1">
      <c r="A498" s="2" t="s">
        <v>1471</v>
      </c>
      <c r="B498" s="2" t="s">
        <v>113</v>
      </c>
      <c r="C498" s="2" t="s">
        <v>10</v>
      </c>
      <c r="D498" s="2" t="s">
        <v>1460</v>
      </c>
      <c r="E498" s="6">
        <v>107.79</v>
      </c>
      <c r="F498" s="2" t="s">
        <v>1472</v>
      </c>
      <c r="G498" s="2" t="s">
        <v>1473</v>
      </c>
      <c r="H498" s="2" t="s">
        <v>121</v>
      </c>
    </row>
    <row r="499" spans="1:8" hidden="1">
      <c r="A499" s="2" t="s">
        <v>1474</v>
      </c>
      <c r="B499" s="2" t="s">
        <v>113</v>
      </c>
      <c r="C499" s="2" t="s">
        <v>10</v>
      </c>
      <c r="D499" s="2" t="s">
        <v>1460</v>
      </c>
      <c r="E499" s="6">
        <v>107.77</v>
      </c>
      <c r="F499" s="2" t="s">
        <v>1475</v>
      </c>
      <c r="G499" s="2" t="s">
        <v>1476</v>
      </c>
      <c r="H499" s="2" t="s">
        <v>121</v>
      </c>
    </row>
    <row r="500" spans="1:8" hidden="1">
      <c r="A500" s="2" t="s">
        <v>1477</v>
      </c>
      <c r="B500" s="2" t="s">
        <v>113</v>
      </c>
      <c r="C500" s="2" t="s">
        <v>26</v>
      </c>
      <c r="D500" s="2" t="s">
        <v>1478</v>
      </c>
      <c r="E500" s="6">
        <v>522.87</v>
      </c>
      <c r="F500" s="2" t="s">
        <v>1479</v>
      </c>
      <c r="G500" s="2" t="s">
        <v>1480</v>
      </c>
      <c r="H500" s="2" t="s">
        <v>31</v>
      </c>
    </row>
    <row r="501" spans="1:8" hidden="1">
      <c r="A501" s="2" t="s">
        <v>1481</v>
      </c>
      <c r="B501" s="2" t="s">
        <v>113</v>
      </c>
      <c r="C501" s="2" t="s">
        <v>26</v>
      </c>
      <c r="D501" s="2" t="s">
        <v>1482</v>
      </c>
      <c r="E501" s="6">
        <v>3.11</v>
      </c>
      <c r="F501" s="2" t="s">
        <v>1483</v>
      </c>
      <c r="G501" s="2" t="s">
        <v>1484</v>
      </c>
      <c r="H501" s="2" t="s">
        <v>31</v>
      </c>
    </row>
    <row r="502" spans="1:8" hidden="1">
      <c r="A502" s="2" t="s">
        <v>1485</v>
      </c>
      <c r="B502" s="2" t="s">
        <v>113</v>
      </c>
      <c r="C502" s="2" t="s">
        <v>10</v>
      </c>
      <c r="D502" s="2" t="s">
        <v>1486</v>
      </c>
      <c r="E502" s="6">
        <v>50.99</v>
      </c>
      <c r="F502" s="2" t="s">
        <v>1487</v>
      </c>
      <c r="G502" s="2" t="s">
        <v>1488</v>
      </c>
      <c r="H502" s="2" t="s">
        <v>121</v>
      </c>
    </row>
    <row r="503" spans="1:8" hidden="1">
      <c r="A503" s="2" t="s">
        <v>1489</v>
      </c>
      <c r="B503" s="2" t="s">
        <v>113</v>
      </c>
      <c r="C503" s="2" t="s">
        <v>10</v>
      </c>
      <c r="D503" s="2" t="s">
        <v>1486</v>
      </c>
      <c r="E503" s="6">
        <v>59.96</v>
      </c>
      <c r="F503" s="2" t="s">
        <v>1490</v>
      </c>
      <c r="G503" s="2" t="s">
        <v>1491</v>
      </c>
      <c r="H503" s="2" t="s">
        <v>121</v>
      </c>
    </row>
    <row r="504" spans="1:8" hidden="1">
      <c r="A504" s="2" t="s">
        <v>1492</v>
      </c>
      <c r="B504" s="2" t="s">
        <v>113</v>
      </c>
      <c r="C504" s="2" t="s">
        <v>10</v>
      </c>
      <c r="D504" s="2" t="s">
        <v>1486</v>
      </c>
      <c r="E504" s="6">
        <v>46.65</v>
      </c>
      <c r="F504" s="2" t="s">
        <v>1493</v>
      </c>
      <c r="G504" s="2" t="s">
        <v>1494</v>
      </c>
      <c r="H504" s="2" t="s">
        <v>121</v>
      </c>
    </row>
    <row r="505" spans="1:8" hidden="1">
      <c r="A505" s="2" t="s">
        <v>1495</v>
      </c>
      <c r="B505" s="2" t="s">
        <v>113</v>
      </c>
      <c r="C505" s="2" t="s">
        <v>10</v>
      </c>
      <c r="D505" s="2" t="s">
        <v>1486</v>
      </c>
      <c r="E505" s="6">
        <v>59.91</v>
      </c>
      <c r="F505" s="2" t="s">
        <v>1496</v>
      </c>
      <c r="G505" s="2" t="s">
        <v>1497</v>
      </c>
      <c r="H505" s="2" t="s">
        <v>121</v>
      </c>
    </row>
    <row r="506" spans="1:8" hidden="1">
      <c r="A506" s="2" t="s">
        <v>1498</v>
      </c>
      <c r="B506" s="2" t="s">
        <v>113</v>
      </c>
      <c r="C506" s="2" t="s">
        <v>10</v>
      </c>
      <c r="D506" s="2" t="s">
        <v>1486</v>
      </c>
      <c r="E506" s="6">
        <v>50</v>
      </c>
      <c r="F506" s="2" t="s">
        <v>1499</v>
      </c>
      <c r="G506" s="2" t="s">
        <v>1500</v>
      </c>
      <c r="H506" s="2" t="s">
        <v>121</v>
      </c>
    </row>
    <row r="507" spans="1:8" hidden="1">
      <c r="A507" s="2" t="s">
        <v>1498</v>
      </c>
      <c r="B507" s="2" t="s">
        <v>113</v>
      </c>
      <c r="C507" s="2" t="s">
        <v>10</v>
      </c>
      <c r="D507" s="2" t="s">
        <v>1486</v>
      </c>
      <c r="E507" s="6">
        <v>50</v>
      </c>
      <c r="F507" s="2" t="s">
        <v>1499</v>
      </c>
      <c r="G507" s="2" t="s">
        <v>1500</v>
      </c>
      <c r="H507" s="2" t="s">
        <v>121</v>
      </c>
    </row>
    <row r="508" spans="1:8" hidden="1">
      <c r="A508" s="2" t="s">
        <v>1501</v>
      </c>
      <c r="B508" s="2" t="s">
        <v>113</v>
      </c>
      <c r="C508" s="2" t="s">
        <v>10</v>
      </c>
      <c r="D508" s="2" t="s">
        <v>1486</v>
      </c>
      <c r="E508" s="6">
        <v>59.88</v>
      </c>
      <c r="F508" s="2" t="s">
        <v>1502</v>
      </c>
      <c r="G508" s="2" t="s">
        <v>1503</v>
      </c>
      <c r="H508" s="2" t="s">
        <v>121</v>
      </c>
    </row>
    <row r="509" spans="1:8" hidden="1">
      <c r="A509" s="2" t="s">
        <v>1501</v>
      </c>
      <c r="B509" s="2" t="s">
        <v>113</v>
      </c>
      <c r="C509" s="2" t="s">
        <v>10</v>
      </c>
      <c r="D509" s="2" t="s">
        <v>1486</v>
      </c>
      <c r="E509" s="6">
        <v>39.17</v>
      </c>
      <c r="F509" s="2" t="s">
        <v>1504</v>
      </c>
      <c r="G509" s="2" t="s">
        <v>1505</v>
      </c>
      <c r="H509" s="2" t="s">
        <v>121</v>
      </c>
    </row>
    <row r="510" spans="1:8" hidden="1">
      <c r="A510" s="2" t="s">
        <v>1501</v>
      </c>
      <c r="B510" s="2" t="s">
        <v>113</v>
      </c>
      <c r="C510" s="2" t="s">
        <v>10</v>
      </c>
      <c r="D510" s="2" t="s">
        <v>1486</v>
      </c>
      <c r="E510" s="6">
        <v>59.85</v>
      </c>
      <c r="F510" s="2" t="s">
        <v>1506</v>
      </c>
      <c r="G510" s="2" t="s">
        <v>1507</v>
      </c>
      <c r="H510" s="2" t="s">
        <v>121</v>
      </c>
    </row>
    <row r="511" spans="1:8" hidden="1">
      <c r="A511" s="2" t="s">
        <v>1501</v>
      </c>
      <c r="B511" s="2" t="s">
        <v>113</v>
      </c>
      <c r="C511" s="2" t="s">
        <v>10</v>
      </c>
      <c r="D511" s="2" t="s">
        <v>1508</v>
      </c>
      <c r="E511" s="6">
        <v>50.1</v>
      </c>
      <c r="F511" s="2" t="s">
        <v>1509</v>
      </c>
      <c r="G511" s="2" t="s">
        <v>1510</v>
      </c>
      <c r="H511" s="2" t="s">
        <v>121</v>
      </c>
    </row>
    <row r="512" spans="1:8" hidden="1">
      <c r="A512" s="2" t="s">
        <v>1511</v>
      </c>
      <c r="B512" s="2" t="s">
        <v>9</v>
      </c>
      <c r="C512" s="2" t="s">
        <v>26</v>
      </c>
      <c r="D512" s="2" t="s">
        <v>1512</v>
      </c>
      <c r="E512" s="6">
        <v>30.14</v>
      </c>
      <c r="F512" s="2" t="s">
        <v>1513</v>
      </c>
      <c r="G512" s="2" t="s">
        <v>1514</v>
      </c>
      <c r="H512" s="2" t="s">
        <v>31</v>
      </c>
    </row>
    <row r="513" spans="1:8" hidden="1">
      <c r="A513" s="2" t="s">
        <v>1515</v>
      </c>
      <c r="B513" s="2" t="s">
        <v>9</v>
      </c>
      <c r="C513" s="2" t="s">
        <v>26</v>
      </c>
      <c r="D513" s="2" t="s">
        <v>1512</v>
      </c>
      <c r="E513" s="6">
        <v>240.04</v>
      </c>
      <c r="F513" s="2" t="s">
        <v>1516</v>
      </c>
      <c r="G513" s="2" t="s">
        <v>1517</v>
      </c>
      <c r="H513" s="2" t="s">
        <v>31</v>
      </c>
    </row>
    <row r="514" spans="1:8" hidden="1">
      <c r="A514" s="2" t="s">
        <v>1518</v>
      </c>
      <c r="B514" s="2" t="s">
        <v>9</v>
      </c>
      <c r="C514" s="2" t="s">
        <v>26</v>
      </c>
      <c r="D514" s="2" t="s">
        <v>1512</v>
      </c>
      <c r="E514" s="6">
        <v>224.7</v>
      </c>
      <c r="F514" s="2" t="s">
        <v>1519</v>
      </c>
      <c r="G514" s="2" t="s">
        <v>1520</v>
      </c>
      <c r="H514" s="2" t="s">
        <v>31</v>
      </c>
    </row>
    <row r="515" spans="1:8" hidden="1">
      <c r="A515" s="2" t="s">
        <v>1521</v>
      </c>
      <c r="B515" s="2" t="s">
        <v>9</v>
      </c>
      <c r="C515" s="2" t="s">
        <v>26</v>
      </c>
      <c r="D515" s="2" t="s">
        <v>1512</v>
      </c>
      <c r="E515" s="6">
        <v>193.57</v>
      </c>
      <c r="F515" s="2" t="s">
        <v>1522</v>
      </c>
      <c r="G515" s="2" t="s">
        <v>1523</v>
      </c>
      <c r="H515" s="2" t="s">
        <v>31</v>
      </c>
    </row>
    <row r="516" spans="1:8" hidden="1">
      <c r="A516" s="2" t="s">
        <v>1524</v>
      </c>
      <c r="B516" s="2" t="s">
        <v>9</v>
      </c>
      <c r="C516" s="2" t="s">
        <v>26</v>
      </c>
      <c r="D516" s="2" t="s">
        <v>1512</v>
      </c>
      <c r="E516" s="6">
        <v>123.92</v>
      </c>
      <c r="F516" s="2" t="s">
        <v>1525</v>
      </c>
      <c r="G516" s="2" t="s">
        <v>1526</v>
      </c>
      <c r="H516" s="2" t="s">
        <v>31</v>
      </c>
    </row>
    <row r="517" spans="1:8" hidden="1">
      <c r="A517" s="2" t="s">
        <v>1527</v>
      </c>
      <c r="B517" s="2" t="s">
        <v>9</v>
      </c>
      <c r="C517" s="2" t="s">
        <v>26</v>
      </c>
      <c r="D517" s="2" t="s">
        <v>1512</v>
      </c>
      <c r="E517" s="6">
        <v>624</v>
      </c>
      <c r="F517" s="2" t="s">
        <v>1528</v>
      </c>
      <c r="G517" s="2" t="s">
        <v>1529</v>
      </c>
      <c r="H517" s="2" t="s">
        <v>31</v>
      </c>
    </row>
    <row r="518" spans="1:8" hidden="1">
      <c r="A518" s="2" t="s">
        <v>1530</v>
      </c>
      <c r="B518" s="2" t="s">
        <v>9</v>
      </c>
      <c r="C518" s="2" t="s">
        <v>26</v>
      </c>
      <c r="D518" s="2" t="s">
        <v>1512</v>
      </c>
      <c r="E518" s="6">
        <v>71.03</v>
      </c>
      <c r="F518" s="2" t="s">
        <v>1531</v>
      </c>
      <c r="G518" s="2" t="s">
        <v>1532</v>
      </c>
      <c r="H518" s="2" t="s">
        <v>31</v>
      </c>
    </row>
    <row r="519" spans="1:8" hidden="1">
      <c r="A519" s="2" t="s">
        <v>1533</v>
      </c>
      <c r="B519" s="2" t="s">
        <v>9</v>
      </c>
      <c r="C519" s="2" t="s">
        <v>26</v>
      </c>
      <c r="D519" s="2" t="s">
        <v>1512</v>
      </c>
      <c r="E519" s="6">
        <v>67.08</v>
      </c>
      <c r="F519" s="2" t="s">
        <v>1534</v>
      </c>
      <c r="G519" s="2" t="s">
        <v>1535</v>
      </c>
      <c r="H519" s="2" t="s">
        <v>31</v>
      </c>
    </row>
    <row r="520" spans="1:8" hidden="1">
      <c r="A520" s="2" t="s">
        <v>1536</v>
      </c>
      <c r="B520" s="2" t="s">
        <v>9</v>
      </c>
      <c r="C520" s="2" t="s">
        <v>26</v>
      </c>
      <c r="D520" s="2" t="s">
        <v>1512</v>
      </c>
      <c r="E520" s="6">
        <v>52.52</v>
      </c>
      <c r="F520" s="2" t="s">
        <v>1537</v>
      </c>
      <c r="G520" s="2" t="s">
        <v>1538</v>
      </c>
      <c r="H520" s="2" t="s">
        <v>31</v>
      </c>
    </row>
    <row r="521" spans="1:8" hidden="1">
      <c r="A521" s="2" t="s">
        <v>1539</v>
      </c>
      <c r="B521" s="2" t="s">
        <v>9</v>
      </c>
      <c r="C521" s="2" t="s">
        <v>10</v>
      </c>
      <c r="D521" s="2" t="s">
        <v>1540</v>
      </c>
      <c r="E521" s="6">
        <v>1628.63</v>
      </c>
      <c r="F521" s="2" t="s">
        <v>1541</v>
      </c>
      <c r="G521" s="2" t="s">
        <v>1542</v>
      </c>
      <c r="H521" s="2" t="s">
        <v>14</v>
      </c>
    </row>
    <row r="522" spans="1:8">
      <c r="A522" s="2" t="s">
        <v>1543</v>
      </c>
      <c r="B522" s="2" t="s">
        <v>1544</v>
      </c>
      <c r="C522" s="2" t="s">
        <v>26</v>
      </c>
      <c r="D522" s="2" t="s">
        <v>1545</v>
      </c>
      <c r="E522" s="6">
        <v>20057</v>
      </c>
      <c r="F522" s="2" t="s">
        <v>1546</v>
      </c>
      <c r="G522" s="2" t="s">
        <v>1547</v>
      </c>
      <c r="H522" s="2" t="s">
        <v>31</v>
      </c>
    </row>
    <row r="523" spans="1:8">
      <c r="A523" s="2" t="s">
        <v>1548</v>
      </c>
      <c r="B523" s="2" t="s">
        <v>1544</v>
      </c>
      <c r="C523" s="2" t="s">
        <v>10</v>
      </c>
      <c r="D523" s="2" t="s">
        <v>1549</v>
      </c>
      <c r="E523" s="6">
        <v>12500</v>
      </c>
      <c r="F523" s="2" t="s">
        <v>1550</v>
      </c>
      <c r="G523" s="2" t="s">
        <v>1551</v>
      </c>
      <c r="H523" s="2" t="s">
        <v>1552</v>
      </c>
    </row>
    <row r="524" spans="1:8" hidden="1">
      <c r="A524" s="2" t="s">
        <v>1553</v>
      </c>
      <c r="B524" s="2" t="s">
        <v>9</v>
      </c>
      <c r="C524" s="2" t="s">
        <v>26</v>
      </c>
      <c r="D524" s="2" t="s">
        <v>1554</v>
      </c>
      <c r="E524" s="6">
        <v>17.28</v>
      </c>
      <c r="F524" s="2" t="s">
        <v>1555</v>
      </c>
      <c r="G524" s="2" t="s">
        <v>1556</v>
      </c>
      <c r="H524" s="2" t="s">
        <v>31</v>
      </c>
    </row>
    <row r="525" spans="1:8" hidden="1">
      <c r="A525" s="2" t="s">
        <v>1557</v>
      </c>
      <c r="B525" s="2" t="s">
        <v>9</v>
      </c>
      <c r="C525" s="2" t="s">
        <v>26</v>
      </c>
      <c r="D525" s="2" t="s">
        <v>1554</v>
      </c>
      <c r="E525" s="6">
        <v>59.64</v>
      </c>
      <c r="F525" s="2" t="s">
        <v>1558</v>
      </c>
      <c r="G525" s="2" t="s">
        <v>1559</v>
      </c>
      <c r="H525" s="2" t="s">
        <v>31</v>
      </c>
    </row>
    <row r="526" spans="1:8" hidden="1">
      <c r="A526" s="2" t="s">
        <v>1560</v>
      </c>
      <c r="B526" s="2" t="s">
        <v>9</v>
      </c>
      <c r="C526" s="2" t="s">
        <v>10</v>
      </c>
      <c r="D526" s="2" t="s">
        <v>1561</v>
      </c>
      <c r="E526" s="6">
        <v>77</v>
      </c>
      <c r="F526" s="2" t="s">
        <v>1562</v>
      </c>
      <c r="G526" s="2" t="s">
        <v>151</v>
      </c>
      <c r="H526" s="2" t="s">
        <v>14</v>
      </c>
    </row>
    <row r="527" spans="1:8" hidden="1">
      <c r="A527" s="2" t="s">
        <v>1563</v>
      </c>
      <c r="B527" s="2" t="s">
        <v>113</v>
      </c>
      <c r="C527" s="2" t="s">
        <v>26</v>
      </c>
      <c r="D527" s="2" t="s">
        <v>1564</v>
      </c>
      <c r="E527" s="6">
        <v>2.64</v>
      </c>
      <c r="F527" s="2" t="s">
        <v>1565</v>
      </c>
      <c r="G527" s="2" t="s">
        <v>1566</v>
      </c>
      <c r="H527" s="2" t="s">
        <v>31</v>
      </c>
    </row>
    <row r="528" spans="1:8" hidden="1">
      <c r="A528" s="2" t="s">
        <v>1563</v>
      </c>
      <c r="B528" s="2" t="s">
        <v>113</v>
      </c>
      <c r="C528" s="2" t="s">
        <v>26</v>
      </c>
      <c r="D528" s="2" t="s">
        <v>1564</v>
      </c>
      <c r="E528" s="6">
        <v>82.82</v>
      </c>
      <c r="F528" s="2" t="s">
        <v>1567</v>
      </c>
      <c r="G528" s="2" t="s">
        <v>1568</v>
      </c>
      <c r="H528" s="2" t="s">
        <v>31</v>
      </c>
    </row>
    <row r="529" spans="1:8" hidden="1">
      <c r="A529" s="2" t="s">
        <v>1563</v>
      </c>
      <c r="B529" s="2" t="s">
        <v>113</v>
      </c>
      <c r="C529" s="2" t="s">
        <v>26</v>
      </c>
      <c r="D529" s="2" t="s">
        <v>1564</v>
      </c>
      <c r="E529" s="6">
        <v>169.43</v>
      </c>
      <c r="F529" s="2" t="s">
        <v>1569</v>
      </c>
      <c r="G529" s="2" t="s">
        <v>1570</v>
      </c>
      <c r="H529" s="2" t="s">
        <v>31</v>
      </c>
    </row>
    <row r="530" spans="1:8" hidden="1">
      <c r="A530" s="2" t="s">
        <v>1571</v>
      </c>
      <c r="B530" s="2" t="s">
        <v>113</v>
      </c>
      <c r="C530" s="2" t="s">
        <v>26</v>
      </c>
      <c r="D530" s="2" t="s">
        <v>1564</v>
      </c>
      <c r="E530" s="6">
        <v>4.7</v>
      </c>
      <c r="F530" s="2" t="s">
        <v>1572</v>
      </c>
      <c r="G530" s="2" t="s">
        <v>1573</v>
      </c>
      <c r="H530" s="2" t="s">
        <v>31</v>
      </c>
    </row>
    <row r="531" spans="1:8" hidden="1">
      <c r="A531" s="2" t="s">
        <v>1571</v>
      </c>
      <c r="B531" s="2" t="s">
        <v>113</v>
      </c>
      <c r="C531" s="2" t="s">
        <v>26</v>
      </c>
      <c r="D531" s="2" t="s">
        <v>1564</v>
      </c>
      <c r="E531" s="6">
        <v>42.65</v>
      </c>
      <c r="F531" s="2" t="s">
        <v>1574</v>
      </c>
      <c r="G531" s="2" t="s">
        <v>1575</v>
      </c>
      <c r="H531" s="2" t="s">
        <v>31</v>
      </c>
    </row>
    <row r="532" spans="1:8" hidden="1">
      <c r="A532" s="2" t="s">
        <v>1571</v>
      </c>
      <c r="B532" s="2" t="s">
        <v>113</v>
      </c>
      <c r="C532" s="2" t="s">
        <v>26</v>
      </c>
      <c r="D532" s="2" t="s">
        <v>1564</v>
      </c>
      <c r="E532" s="6">
        <v>23.51</v>
      </c>
      <c r="F532" s="2" t="s">
        <v>1576</v>
      </c>
      <c r="G532" s="2" t="s">
        <v>1577</v>
      </c>
      <c r="H532" s="2" t="s">
        <v>31</v>
      </c>
    </row>
    <row r="533" spans="1:8" hidden="1">
      <c r="A533" s="2" t="s">
        <v>1571</v>
      </c>
      <c r="B533" s="2" t="s">
        <v>113</v>
      </c>
      <c r="C533" s="2" t="s">
        <v>26</v>
      </c>
      <c r="D533" s="2" t="s">
        <v>1564</v>
      </c>
      <c r="E533" s="6">
        <v>77.67</v>
      </c>
      <c r="F533" s="2" t="s">
        <v>1578</v>
      </c>
      <c r="G533" s="2" t="s">
        <v>1579</v>
      </c>
      <c r="H533" s="2" t="s">
        <v>31</v>
      </c>
    </row>
    <row r="534" spans="1:8" hidden="1">
      <c r="A534" s="2" t="s">
        <v>1580</v>
      </c>
      <c r="B534" s="2" t="s">
        <v>113</v>
      </c>
      <c r="C534" s="2" t="s">
        <v>26</v>
      </c>
      <c r="D534" s="2" t="s">
        <v>1564</v>
      </c>
      <c r="E534" s="6">
        <v>116.59</v>
      </c>
      <c r="F534" s="2" t="s">
        <v>1581</v>
      </c>
      <c r="G534" s="2" t="s">
        <v>1582</v>
      </c>
      <c r="H534" s="2" t="s">
        <v>31</v>
      </c>
    </row>
    <row r="535" spans="1:8" hidden="1">
      <c r="A535" s="2" t="s">
        <v>1583</v>
      </c>
      <c r="B535" s="2" t="s">
        <v>113</v>
      </c>
      <c r="C535" s="2" t="s">
        <v>10</v>
      </c>
      <c r="D535" s="2" t="s">
        <v>1584</v>
      </c>
      <c r="E535" s="6">
        <v>334.9</v>
      </c>
      <c r="F535" s="2" t="s">
        <v>1585</v>
      </c>
      <c r="G535" s="2" t="s">
        <v>1586</v>
      </c>
      <c r="H535" s="2" t="s">
        <v>121</v>
      </c>
    </row>
    <row r="536" spans="1:8" hidden="1">
      <c r="A536" s="2" t="s">
        <v>1587</v>
      </c>
      <c r="B536" s="2" t="s">
        <v>113</v>
      </c>
      <c r="C536" s="2" t="s">
        <v>10</v>
      </c>
      <c r="D536" s="2" t="s">
        <v>1584</v>
      </c>
      <c r="E536" s="6">
        <v>42.86</v>
      </c>
      <c r="F536" s="2" t="s">
        <v>1588</v>
      </c>
      <c r="G536" s="2" t="s">
        <v>1589</v>
      </c>
      <c r="H536" s="2" t="s">
        <v>121</v>
      </c>
    </row>
    <row r="537" spans="1:8" hidden="1">
      <c r="A537" s="2" t="s">
        <v>1587</v>
      </c>
      <c r="B537" s="2" t="s">
        <v>113</v>
      </c>
      <c r="C537" s="2" t="s">
        <v>10</v>
      </c>
      <c r="D537" s="2" t="s">
        <v>1584</v>
      </c>
      <c r="E537" s="6">
        <v>42.85</v>
      </c>
      <c r="F537" s="2" t="s">
        <v>1590</v>
      </c>
      <c r="G537" s="2" t="s">
        <v>1591</v>
      </c>
      <c r="H537" s="2" t="s">
        <v>121</v>
      </c>
    </row>
    <row r="538" spans="1:8" hidden="1">
      <c r="A538" s="2" t="s">
        <v>1592</v>
      </c>
      <c r="B538" s="2" t="s">
        <v>113</v>
      </c>
      <c r="C538" s="2" t="s">
        <v>10</v>
      </c>
      <c r="D538" s="2" t="s">
        <v>1584</v>
      </c>
      <c r="E538" s="6">
        <v>42.85</v>
      </c>
      <c r="F538" s="2" t="s">
        <v>1590</v>
      </c>
      <c r="G538" s="2" t="s">
        <v>1591</v>
      </c>
      <c r="H538" s="2" t="s">
        <v>121</v>
      </c>
    </row>
    <row r="539" spans="1:8" hidden="1">
      <c r="A539" s="2" t="s">
        <v>1592</v>
      </c>
      <c r="B539" s="2" t="s">
        <v>113</v>
      </c>
      <c r="C539" s="2" t="s">
        <v>10</v>
      </c>
      <c r="D539" s="2" t="s">
        <v>1584</v>
      </c>
      <c r="E539" s="6">
        <v>53.21</v>
      </c>
      <c r="F539" s="2" t="s">
        <v>1593</v>
      </c>
      <c r="G539" s="2" t="s">
        <v>1594</v>
      </c>
      <c r="H539" s="2" t="s">
        <v>121</v>
      </c>
    </row>
    <row r="540" spans="1:8" hidden="1">
      <c r="A540" s="2" t="s">
        <v>1595</v>
      </c>
      <c r="B540" s="2" t="s">
        <v>113</v>
      </c>
      <c r="C540" s="2" t="s">
        <v>10</v>
      </c>
      <c r="D540" s="2" t="s">
        <v>1596</v>
      </c>
      <c r="E540" s="6">
        <v>3.86</v>
      </c>
      <c r="F540" s="2" t="s">
        <v>1597</v>
      </c>
      <c r="G540" s="2" t="s">
        <v>1598</v>
      </c>
      <c r="H540" s="2" t="s">
        <v>121</v>
      </c>
    </row>
    <row r="541" spans="1:8" hidden="1">
      <c r="A541" s="2" t="s">
        <v>1599</v>
      </c>
      <c r="B541" s="2" t="s">
        <v>113</v>
      </c>
      <c r="C541" s="2" t="s">
        <v>26</v>
      </c>
      <c r="D541" s="2" t="s">
        <v>1600</v>
      </c>
      <c r="E541" s="6">
        <v>30.62</v>
      </c>
      <c r="F541" s="2" t="s">
        <v>1601</v>
      </c>
      <c r="G541" s="2" t="s">
        <v>1602</v>
      </c>
      <c r="H541" s="2" t="s">
        <v>31</v>
      </c>
    </row>
    <row r="542" spans="1:8" hidden="1">
      <c r="A542" s="2" t="s">
        <v>1603</v>
      </c>
      <c r="B542" s="2" t="s">
        <v>113</v>
      </c>
      <c r="C542" s="2" t="s">
        <v>26</v>
      </c>
      <c r="D542" s="2" t="s">
        <v>1600</v>
      </c>
      <c r="E542" s="6">
        <v>41.54</v>
      </c>
      <c r="F542" s="2" t="s">
        <v>1604</v>
      </c>
      <c r="G542" s="2" t="s">
        <v>186</v>
      </c>
      <c r="H542" s="2" t="s">
        <v>31</v>
      </c>
    </row>
    <row r="543" spans="1:8" hidden="1">
      <c r="A543" s="2" t="s">
        <v>1603</v>
      </c>
      <c r="B543" s="2" t="s">
        <v>113</v>
      </c>
      <c r="C543" s="2" t="s">
        <v>26</v>
      </c>
      <c r="D543" s="2" t="s">
        <v>1600</v>
      </c>
      <c r="E543" s="6">
        <v>401.63</v>
      </c>
      <c r="F543" s="2" t="s">
        <v>1605</v>
      </c>
      <c r="G543" s="2" t="s">
        <v>1606</v>
      </c>
      <c r="H543" s="2" t="s">
        <v>31</v>
      </c>
    </row>
    <row r="544" spans="1:8" hidden="1">
      <c r="A544" s="2" t="s">
        <v>1603</v>
      </c>
      <c r="B544" s="2" t="s">
        <v>113</v>
      </c>
      <c r="C544" s="2" t="s">
        <v>26</v>
      </c>
      <c r="D544" s="2" t="s">
        <v>1600</v>
      </c>
      <c r="E544" s="6">
        <v>77.209999999999994</v>
      </c>
      <c r="F544" s="2" t="s">
        <v>1607</v>
      </c>
      <c r="G544" s="2" t="s">
        <v>1608</v>
      </c>
      <c r="H544" s="2" t="s">
        <v>31</v>
      </c>
    </row>
    <row r="545" spans="1:8" hidden="1">
      <c r="A545" s="2" t="s">
        <v>1609</v>
      </c>
      <c r="B545" s="2" t="s">
        <v>113</v>
      </c>
      <c r="C545" s="2" t="s">
        <v>10</v>
      </c>
      <c r="D545" s="2" t="s">
        <v>1610</v>
      </c>
      <c r="E545" s="6">
        <v>115.41</v>
      </c>
      <c r="F545" s="2" t="s">
        <v>1611</v>
      </c>
      <c r="G545" s="2" t="s">
        <v>1612</v>
      </c>
      <c r="H545" s="2" t="s">
        <v>121</v>
      </c>
    </row>
    <row r="546" spans="1:8" hidden="1">
      <c r="A546" s="2" t="s">
        <v>1609</v>
      </c>
      <c r="B546" s="2" t="s">
        <v>113</v>
      </c>
      <c r="C546" s="2" t="s">
        <v>10</v>
      </c>
      <c r="D546" s="2" t="s">
        <v>1613</v>
      </c>
      <c r="E546" s="6">
        <v>92.41</v>
      </c>
      <c r="F546" s="2" t="s">
        <v>1614</v>
      </c>
      <c r="G546" s="2" t="s">
        <v>1615</v>
      </c>
      <c r="H546" s="2" t="s">
        <v>121</v>
      </c>
    </row>
    <row r="547" spans="1:8" hidden="1">
      <c r="A547" s="2" t="s">
        <v>1616</v>
      </c>
      <c r="B547" s="2" t="s">
        <v>113</v>
      </c>
      <c r="C547" s="2" t="s">
        <v>10</v>
      </c>
      <c r="D547" s="2" t="s">
        <v>1617</v>
      </c>
      <c r="E547" s="6">
        <v>343.73</v>
      </c>
      <c r="F547" s="2" t="s">
        <v>1618</v>
      </c>
      <c r="G547" s="2" t="s">
        <v>1619</v>
      </c>
      <c r="H547" s="2" t="s">
        <v>121</v>
      </c>
    </row>
    <row r="548" spans="1:8" hidden="1">
      <c r="A548" s="2" t="s">
        <v>1620</v>
      </c>
      <c r="B548" s="2" t="s">
        <v>1621</v>
      </c>
      <c r="C548" s="2" t="s">
        <v>26</v>
      </c>
      <c r="D548" s="2" t="s">
        <v>1622</v>
      </c>
      <c r="E548" s="6">
        <v>1.27</v>
      </c>
      <c r="F548" s="2" t="s">
        <v>1623</v>
      </c>
      <c r="G548" s="2" t="s">
        <v>1624</v>
      </c>
      <c r="H548" s="2" t="s">
        <v>31</v>
      </c>
    </row>
    <row r="549" spans="1:8" hidden="1">
      <c r="A549" s="2" t="s">
        <v>1620</v>
      </c>
      <c r="B549" s="2" t="s">
        <v>1621</v>
      </c>
      <c r="C549" s="2" t="s">
        <v>26</v>
      </c>
      <c r="D549" s="2" t="s">
        <v>1622</v>
      </c>
      <c r="E549" s="6">
        <v>94.49</v>
      </c>
      <c r="F549" s="2" t="s">
        <v>1625</v>
      </c>
      <c r="G549" s="2" t="s">
        <v>1626</v>
      </c>
      <c r="H549" s="2" t="s">
        <v>31</v>
      </c>
    </row>
    <row r="550" spans="1:8" hidden="1">
      <c r="A550" s="2" t="s">
        <v>1627</v>
      </c>
      <c r="B550" s="2" t="s">
        <v>1621</v>
      </c>
      <c r="C550" s="2" t="s">
        <v>26</v>
      </c>
      <c r="D550" s="2" t="s">
        <v>1622</v>
      </c>
      <c r="E550" s="6">
        <v>103.25</v>
      </c>
      <c r="F550" s="2" t="s">
        <v>1628</v>
      </c>
      <c r="G550" s="2" t="s">
        <v>1629</v>
      </c>
      <c r="H550" s="2" t="s">
        <v>31</v>
      </c>
    </row>
    <row r="551" spans="1:8" hidden="1">
      <c r="A551" s="2" t="s">
        <v>1630</v>
      </c>
      <c r="B551" s="2" t="s">
        <v>1621</v>
      </c>
      <c r="C551" s="2" t="s">
        <v>26</v>
      </c>
      <c r="D551" s="2" t="s">
        <v>1622</v>
      </c>
      <c r="E551" s="6">
        <v>255.04</v>
      </c>
      <c r="F551" s="2" t="s">
        <v>1631</v>
      </c>
      <c r="G551" s="2" t="s">
        <v>1632</v>
      </c>
      <c r="H551" s="2" t="s">
        <v>31</v>
      </c>
    </row>
    <row r="552" spans="1:8" hidden="1">
      <c r="A552" s="2" t="s">
        <v>1633</v>
      </c>
      <c r="B552" s="2" t="s">
        <v>1621</v>
      </c>
      <c r="C552" s="2" t="s">
        <v>26</v>
      </c>
      <c r="D552" s="2" t="s">
        <v>1622</v>
      </c>
      <c r="E552" s="6">
        <v>10.77</v>
      </c>
      <c r="F552" s="2" t="s">
        <v>1634</v>
      </c>
      <c r="G552" s="2" t="s">
        <v>1635</v>
      </c>
      <c r="H552" s="2" t="s">
        <v>31</v>
      </c>
    </row>
    <row r="553" spans="1:8" hidden="1">
      <c r="A553" s="2" t="s">
        <v>1636</v>
      </c>
      <c r="B553" s="2" t="s">
        <v>1621</v>
      </c>
      <c r="C553" s="2" t="s">
        <v>10</v>
      </c>
      <c r="D553" s="2" t="s">
        <v>1637</v>
      </c>
      <c r="E553" s="6">
        <v>142.21</v>
      </c>
      <c r="F553" s="2" t="s">
        <v>1638</v>
      </c>
      <c r="G553" s="2" t="s">
        <v>1639</v>
      </c>
      <c r="H553" s="2" t="s">
        <v>1640</v>
      </c>
    </row>
    <row r="554" spans="1:8" hidden="1">
      <c r="A554" s="2" t="s">
        <v>1641</v>
      </c>
      <c r="B554" s="2" t="s">
        <v>1621</v>
      </c>
      <c r="C554" s="2" t="s">
        <v>10</v>
      </c>
      <c r="D554" s="2" t="s">
        <v>1637</v>
      </c>
      <c r="E554" s="6">
        <v>142.21</v>
      </c>
      <c r="F554" s="2" t="s">
        <v>1638</v>
      </c>
      <c r="G554" s="2" t="s">
        <v>1639</v>
      </c>
      <c r="H554" s="2" t="s">
        <v>1640</v>
      </c>
    </row>
    <row r="555" spans="1:8" hidden="1">
      <c r="A555" s="2" t="s">
        <v>1642</v>
      </c>
      <c r="B555" s="2" t="s">
        <v>1621</v>
      </c>
      <c r="C555" s="2" t="s">
        <v>10</v>
      </c>
      <c r="D555" s="2" t="s">
        <v>1637</v>
      </c>
      <c r="E555" s="6">
        <v>46.52</v>
      </c>
      <c r="F555" s="2" t="s">
        <v>1643</v>
      </c>
      <c r="G555" s="2" t="s">
        <v>1644</v>
      </c>
      <c r="H555" s="2" t="s">
        <v>1640</v>
      </c>
    </row>
    <row r="556" spans="1:8" hidden="1">
      <c r="A556" s="2" t="s">
        <v>1645</v>
      </c>
      <c r="B556" s="2" t="s">
        <v>1621</v>
      </c>
      <c r="C556" s="2" t="s">
        <v>10</v>
      </c>
      <c r="D556" s="2" t="s">
        <v>1637</v>
      </c>
      <c r="E556" s="6">
        <v>82.04</v>
      </c>
      <c r="F556" s="2" t="s">
        <v>1646</v>
      </c>
      <c r="G556" s="2" t="s">
        <v>1647</v>
      </c>
      <c r="H556" s="2" t="s">
        <v>1640</v>
      </c>
    </row>
    <row r="557" spans="1:8" hidden="1">
      <c r="A557" s="2" t="s">
        <v>1648</v>
      </c>
      <c r="B557" s="2" t="s">
        <v>1621</v>
      </c>
      <c r="C557" s="2" t="s">
        <v>10</v>
      </c>
      <c r="D557" s="2" t="s">
        <v>1637</v>
      </c>
      <c r="E557" s="6">
        <v>3.45</v>
      </c>
      <c r="F557" s="2" t="s">
        <v>1649</v>
      </c>
      <c r="G557" s="2" t="s">
        <v>1650</v>
      </c>
      <c r="H557" s="2" t="s">
        <v>1640</v>
      </c>
    </row>
    <row r="558" spans="1:8" hidden="1">
      <c r="A558" s="2" t="s">
        <v>1651</v>
      </c>
      <c r="B558" s="2" t="s">
        <v>1621</v>
      </c>
      <c r="C558" s="2" t="s">
        <v>10</v>
      </c>
      <c r="D558" s="2" t="s">
        <v>1637</v>
      </c>
      <c r="E558" s="6">
        <v>45.67</v>
      </c>
      <c r="F558" s="2" t="s">
        <v>1652</v>
      </c>
      <c r="G558" s="2" t="s">
        <v>1653</v>
      </c>
      <c r="H558" s="2" t="s">
        <v>1640</v>
      </c>
    </row>
    <row r="559" spans="1:8" hidden="1">
      <c r="A559" s="2" t="s">
        <v>1654</v>
      </c>
      <c r="B559" s="2" t="s">
        <v>1621</v>
      </c>
      <c r="C559" s="2" t="s">
        <v>10</v>
      </c>
      <c r="D559" s="2" t="s">
        <v>1655</v>
      </c>
      <c r="E559" s="6">
        <v>3.18</v>
      </c>
      <c r="F559" s="2" t="s">
        <v>1656</v>
      </c>
      <c r="G559" s="2" t="s">
        <v>1657</v>
      </c>
      <c r="H559" s="2" t="s">
        <v>1640</v>
      </c>
    </row>
    <row r="560" spans="1:8" hidden="1">
      <c r="A560" s="2" t="s">
        <v>1658</v>
      </c>
      <c r="B560" s="2" t="s">
        <v>9</v>
      </c>
      <c r="C560" s="2" t="s">
        <v>26</v>
      </c>
      <c r="D560" s="2" t="s">
        <v>1659</v>
      </c>
      <c r="E560" s="6">
        <v>1028.3699999999999</v>
      </c>
      <c r="F560" s="2" t="s">
        <v>1660</v>
      </c>
      <c r="G560" s="2" t="s">
        <v>1661</v>
      </c>
      <c r="H560" s="2" t="s">
        <v>31</v>
      </c>
    </row>
    <row r="561" spans="1:8" hidden="1">
      <c r="A561" s="2" t="s">
        <v>1662</v>
      </c>
      <c r="B561" s="2" t="s">
        <v>9</v>
      </c>
      <c r="C561" s="2" t="s">
        <v>26</v>
      </c>
      <c r="D561" s="2" t="s">
        <v>1659</v>
      </c>
      <c r="E561" s="6">
        <v>646</v>
      </c>
      <c r="F561" s="2" t="s">
        <v>1663</v>
      </c>
      <c r="G561" s="2" t="s">
        <v>1664</v>
      </c>
      <c r="H561" s="2" t="s">
        <v>31</v>
      </c>
    </row>
    <row r="562" spans="1:8" hidden="1">
      <c r="A562" s="2" t="s">
        <v>1665</v>
      </c>
      <c r="B562" s="2" t="s">
        <v>9</v>
      </c>
      <c r="C562" s="2" t="s">
        <v>10</v>
      </c>
      <c r="D562" s="2" t="s">
        <v>1666</v>
      </c>
      <c r="E562" s="6">
        <v>622.16</v>
      </c>
      <c r="F562" s="2" t="s">
        <v>1667</v>
      </c>
      <c r="G562" s="2" t="s">
        <v>1668</v>
      </c>
      <c r="H562" s="2" t="s">
        <v>14</v>
      </c>
    </row>
    <row r="563" spans="1:8" hidden="1">
      <c r="A563" s="2" t="s">
        <v>1669</v>
      </c>
      <c r="B563" s="2" t="s">
        <v>9</v>
      </c>
      <c r="C563" s="2" t="s">
        <v>10</v>
      </c>
      <c r="D563" s="2" t="s">
        <v>1666</v>
      </c>
      <c r="E563" s="6">
        <v>113.1</v>
      </c>
      <c r="F563" s="2" t="s">
        <v>1670</v>
      </c>
      <c r="G563" s="2" t="s">
        <v>1671</v>
      </c>
      <c r="H563" s="2" t="s">
        <v>14</v>
      </c>
    </row>
    <row r="564" spans="1:8" hidden="1">
      <c r="A564" s="2" t="s">
        <v>1672</v>
      </c>
      <c r="B564" s="2" t="s">
        <v>9</v>
      </c>
      <c r="C564" s="2" t="s">
        <v>10</v>
      </c>
      <c r="D564" s="2" t="s">
        <v>1666</v>
      </c>
      <c r="E564" s="6">
        <v>200.58</v>
      </c>
      <c r="F564" s="2" t="s">
        <v>1673</v>
      </c>
      <c r="G564" s="2" t="s">
        <v>1674</v>
      </c>
      <c r="H564" s="2" t="s">
        <v>14</v>
      </c>
    </row>
    <row r="565" spans="1:8" hidden="1">
      <c r="A565" s="2" t="s">
        <v>1672</v>
      </c>
      <c r="B565" s="2" t="s">
        <v>9</v>
      </c>
      <c r="C565" s="2" t="s">
        <v>10</v>
      </c>
      <c r="D565" s="2" t="s">
        <v>1666</v>
      </c>
      <c r="E565" s="6">
        <v>196.5</v>
      </c>
      <c r="F565" s="2" t="s">
        <v>1675</v>
      </c>
      <c r="G565" s="2" t="s">
        <v>1022</v>
      </c>
      <c r="H565" s="2" t="s">
        <v>14</v>
      </c>
    </row>
    <row r="566" spans="1:8" hidden="1">
      <c r="A566" s="2" t="s">
        <v>1676</v>
      </c>
      <c r="B566" s="2" t="s">
        <v>9</v>
      </c>
      <c r="C566" s="2" t="s">
        <v>10</v>
      </c>
      <c r="D566" s="2" t="s">
        <v>1666</v>
      </c>
      <c r="E566" s="6">
        <v>126.63</v>
      </c>
      <c r="F566" s="2" t="s">
        <v>1677</v>
      </c>
      <c r="G566" s="2" t="s">
        <v>1678</v>
      </c>
      <c r="H566" s="2" t="s">
        <v>14</v>
      </c>
    </row>
    <row r="567" spans="1:8" hidden="1">
      <c r="A567" s="2" t="s">
        <v>1676</v>
      </c>
      <c r="B567" s="2" t="s">
        <v>9</v>
      </c>
      <c r="C567" s="2" t="s">
        <v>10</v>
      </c>
      <c r="D567" s="2" t="s">
        <v>1666</v>
      </c>
      <c r="E567" s="6">
        <v>124.51</v>
      </c>
      <c r="F567" s="2" t="s">
        <v>1679</v>
      </c>
      <c r="G567" s="2" t="s">
        <v>1680</v>
      </c>
      <c r="H567" s="2" t="s">
        <v>14</v>
      </c>
    </row>
    <row r="568" spans="1:8" hidden="1">
      <c r="A568" s="2" t="s">
        <v>1681</v>
      </c>
      <c r="B568" s="2" t="s">
        <v>9</v>
      </c>
      <c r="C568" s="2" t="s">
        <v>10</v>
      </c>
      <c r="D568" s="2" t="s">
        <v>1666</v>
      </c>
      <c r="E568" s="6">
        <v>96.24</v>
      </c>
      <c r="F568" s="2" t="s">
        <v>1682</v>
      </c>
      <c r="G568" s="2" t="s">
        <v>1683</v>
      </c>
      <c r="H568" s="2" t="s">
        <v>14</v>
      </c>
    </row>
    <row r="569" spans="1:8" hidden="1">
      <c r="A569" s="2" t="s">
        <v>1684</v>
      </c>
      <c r="B569" s="2" t="s">
        <v>9</v>
      </c>
      <c r="C569" s="2" t="s">
        <v>10</v>
      </c>
      <c r="D569" s="2" t="s">
        <v>1666</v>
      </c>
      <c r="E569" s="6">
        <v>86.83</v>
      </c>
      <c r="F569" s="2" t="s">
        <v>1685</v>
      </c>
      <c r="G569" s="2" t="s">
        <v>1686</v>
      </c>
      <c r="H569" s="2" t="s">
        <v>14</v>
      </c>
    </row>
    <row r="570" spans="1:8" hidden="1">
      <c r="A570" s="2" t="s">
        <v>1687</v>
      </c>
      <c r="B570" s="2" t="s">
        <v>9</v>
      </c>
      <c r="C570" s="2" t="s">
        <v>10</v>
      </c>
      <c r="D570" s="2" t="s">
        <v>1666</v>
      </c>
      <c r="E570" s="6">
        <v>109.5</v>
      </c>
      <c r="F570" s="2" t="s">
        <v>1688</v>
      </c>
      <c r="G570" s="2" t="s">
        <v>1689</v>
      </c>
      <c r="H570" s="2" t="s">
        <v>14</v>
      </c>
    </row>
    <row r="571" spans="1:8" hidden="1">
      <c r="A571" s="2" t="s">
        <v>1690</v>
      </c>
      <c r="B571" s="2" t="s">
        <v>113</v>
      </c>
      <c r="C571" s="2" t="s">
        <v>26</v>
      </c>
      <c r="D571" s="2" t="s">
        <v>1691</v>
      </c>
      <c r="E571" s="6">
        <v>712.82</v>
      </c>
      <c r="F571" s="2" t="s">
        <v>1692</v>
      </c>
      <c r="G571" s="2" t="s">
        <v>1693</v>
      </c>
      <c r="H571" s="2" t="s">
        <v>31</v>
      </c>
    </row>
    <row r="572" spans="1:8" hidden="1">
      <c r="A572" s="2" t="s">
        <v>1694</v>
      </c>
      <c r="B572" s="2" t="s">
        <v>113</v>
      </c>
      <c r="C572" s="2" t="s">
        <v>10</v>
      </c>
      <c r="D572" s="2" t="s">
        <v>1695</v>
      </c>
      <c r="E572" s="6">
        <v>713.54</v>
      </c>
      <c r="F572" s="2" t="s">
        <v>1696</v>
      </c>
      <c r="G572" s="2" t="s">
        <v>1697</v>
      </c>
      <c r="H572" s="2" t="s">
        <v>121</v>
      </c>
    </row>
    <row r="573" spans="1:8" hidden="1">
      <c r="A573" s="2" t="s">
        <v>1698</v>
      </c>
      <c r="B573" s="2" t="s">
        <v>9</v>
      </c>
      <c r="C573" s="2" t="s">
        <v>26</v>
      </c>
      <c r="D573" s="2" t="s">
        <v>1699</v>
      </c>
      <c r="E573" s="6">
        <v>230.81</v>
      </c>
      <c r="F573" s="2" t="s">
        <v>1700</v>
      </c>
      <c r="G573" s="2" t="s">
        <v>1701</v>
      </c>
      <c r="H573" s="2" t="s">
        <v>31</v>
      </c>
    </row>
    <row r="574" spans="1:8" hidden="1">
      <c r="A574" s="2" t="s">
        <v>1702</v>
      </c>
      <c r="B574" s="2" t="s">
        <v>9</v>
      </c>
      <c r="C574" s="2" t="s">
        <v>26</v>
      </c>
      <c r="D574" s="2" t="s">
        <v>1699</v>
      </c>
      <c r="E574" s="6">
        <v>49.37</v>
      </c>
      <c r="F574" s="2" t="s">
        <v>1703</v>
      </c>
      <c r="G574" s="2" t="s">
        <v>1704</v>
      </c>
      <c r="H574" s="2" t="s">
        <v>31</v>
      </c>
    </row>
    <row r="575" spans="1:8" hidden="1">
      <c r="A575" s="2" t="s">
        <v>1705</v>
      </c>
      <c r="B575" s="2" t="s">
        <v>9</v>
      </c>
      <c r="C575" s="2" t="s">
        <v>26</v>
      </c>
      <c r="D575" s="2" t="s">
        <v>1699</v>
      </c>
      <c r="E575" s="6">
        <v>23.92</v>
      </c>
      <c r="F575" s="2" t="s">
        <v>1706</v>
      </c>
      <c r="G575" s="2" t="s">
        <v>1707</v>
      </c>
      <c r="H575" s="2" t="s">
        <v>31</v>
      </c>
    </row>
    <row r="576" spans="1:8" hidden="1">
      <c r="A576" s="2" t="s">
        <v>1705</v>
      </c>
      <c r="B576" s="2" t="s">
        <v>9</v>
      </c>
      <c r="C576" s="2" t="s">
        <v>26</v>
      </c>
      <c r="D576" s="2" t="s">
        <v>1699</v>
      </c>
      <c r="E576" s="6">
        <v>45.72</v>
      </c>
      <c r="F576" s="2" t="s">
        <v>1708</v>
      </c>
      <c r="G576" s="2" t="s">
        <v>1709</v>
      </c>
      <c r="H576" s="2" t="s">
        <v>31</v>
      </c>
    </row>
    <row r="577" spans="1:8" hidden="1">
      <c r="A577" s="2" t="s">
        <v>1705</v>
      </c>
      <c r="B577" s="2" t="s">
        <v>9</v>
      </c>
      <c r="C577" s="2" t="s">
        <v>26</v>
      </c>
      <c r="D577" s="2" t="s">
        <v>1699</v>
      </c>
      <c r="E577" s="6">
        <v>342.11</v>
      </c>
      <c r="F577" s="2" t="s">
        <v>1710</v>
      </c>
      <c r="G577" s="2" t="s">
        <v>1711</v>
      </c>
      <c r="H577" s="2" t="s">
        <v>31</v>
      </c>
    </row>
    <row r="578" spans="1:8" hidden="1">
      <c r="A578" s="2" t="s">
        <v>1712</v>
      </c>
      <c r="B578" s="2" t="s">
        <v>9</v>
      </c>
      <c r="C578" s="2" t="s">
        <v>26</v>
      </c>
      <c r="D578" s="2" t="s">
        <v>1699</v>
      </c>
      <c r="E578" s="6">
        <v>19.72</v>
      </c>
      <c r="F578" s="2" t="s">
        <v>1713</v>
      </c>
      <c r="G578" s="2" t="s">
        <v>1714</v>
      </c>
      <c r="H578" s="2" t="s">
        <v>31</v>
      </c>
    </row>
    <row r="579" spans="1:8" hidden="1">
      <c r="A579" s="2" t="s">
        <v>1712</v>
      </c>
      <c r="B579" s="2" t="s">
        <v>9</v>
      </c>
      <c r="C579" s="2" t="s">
        <v>26</v>
      </c>
      <c r="D579" s="2" t="s">
        <v>1699</v>
      </c>
      <c r="E579" s="6">
        <v>45.7</v>
      </c>
      <c r="F579" s="2" t="s">
        <v>1715</v>
      </c>
      <c r="G579" s="2" t="s">
        <v>1709</v>
      </c>
      <c r="H579" s="2" t="s">
        <v>31</v>
      </c>
    </row>
    <row r="580" spans="1:8" hidden="1">
      <c r="A580" s="2" t="s">
        <v>1716</v>
      </c>
      <c r="B580" s="2" t="s">
        <v>9</v>
      </c>
      <c r="C580" s="2" t="s">
        <v>26</v>
      </c>
      <c r="D580" s="2" t="s">
        <v>1699</v>
      </c>
      <c r="E580" s="6">
        <v>376.12</v>
      </c>
      <c r="F580" s="2" t="s">
        <v>1717</v>
      </c>
      <c r="G580" s="2" t="s">
        <v>1718</v>
      </c>
      <c r="H580" s="2" t="s">
        <v>31</v>
      </c>
    </row>
    <row r="581" spans="1:8" hidden="1">
      <c r="A581" s="2" t="s">
        <v>1719</v>
      </c>
      <c r="B581" s="2" t="s">
        <v>9</v>
      </c>
      <c r="C581" s="2" t="s">
        <v>26</v>
      </c>
      <c r="D581" s="2" t="s">
        <v>1699</v>
      </c>
      <c r="E581" s="6">
        <v>64</v>
      </c>
      <c r="F581" s="2" t="s">
        <v>1720</v>
      </c>
      <c r="G581" s="2" t="s">
        <v>1721</v>
      </c>
      <c r="H581" s="2" t="s">
        <v>31</v>
      </c>
    </row>
    <row r="582" spans="1:8" hidden="1">
      <c r="A582" s="2" t="s">
        <v>1719</v>
      </c>
      <c r="B582" s="2" t="s">
        <v>9</v>
      </c>
      <c r="C582" s="2" t="s">
        <v>26</v>
      </c>
      <c r="D582" s="2" t="s">
        <v>1699</v>
      </c>
      <c r="E582" s="6">
        <v>45.64</v>
      </c>
      <c r="F582" s="2" t="s">
        <v>1722</v>
      </c>
      <c r="G582" s="2" t="s">
        <v>1723</v>
      </c>
      <c r="H582" s="2" t="s">
        <v>31</v>
      </c>
    </row>
    <row r="583" spans="1:8" hidden="1">
      <c r="A583" s="2" t="s">
        <v>1719</v>
      </c>
      <c r="B583" s="2" t="s">
        <v>9</v>
      </c>
      <c r="C583" s="2" t="s">
        <v>26</v>
      </c>
      <c r="D583" s="2" t="s">
        <v>1699</v>
      </c>
      <c r="E583" s="6">
        <v>413.82</v>
      </c>
      <c r="F583" s="2" t="s">
        <v>1724</v>
      </c>
      <c r="G583" s="2" t="s">
        <v>1725</v>
      </c>
      <c r="H583" s="2" t="s">
        <v>31</v>
      </c>
    </row>
    <row r="584" spans="1:8" hidden="1">
      <c r="A584" s="2" t="s">
        <v>1726</v>
      </c>
      <c r="B584" s="2" t="s">
        <v>9</v>
      </c>
      <c r="C584" s="2" t="s">
        <v>10</v>
      </c>
      <c r="D584" s="2" t="s">
        <v>1727</v>
      </c>
      <c r="E584" s="6">
        <v>121.29</v>
      </c>
      <c r="F584" s="2" t="s">
        <v>1728</v>
      </c>
      <c r="G584" s="2" t="s">
        <v>1729</v>
      </c>
      <c r="H584" s="2" t="s">
        <v>14</v>
      </c>
    </row>
    <row r="585" spans="1:8" hidden="1">
      <c r="A585" s="2" t="s">
        <v>1730</v>
      </c>
      <c r="B585" s="2" t="s">
        <v>9</v>
      </c>
      <c r="C585" s="2" t="s">
        <v>10</v>
      </c>
      <c r="D585" s="2" t="s">
        <v>1727</v>
      </c>
      <c r="E585" s="6">
        <v>401.31</v>
      </c>
      <c r="F585" s="2" t="s">
        <v>1731</v>
      </c>
      <c r="G585" s="2" t="s">
        <v>1732</v>
      </c>
      <c r="H585" s="2" t="s">
        <v>14</v>
      </c>
    </row>
    <row r="586" spans="1:8" hidden="1">
      <c r="A586" s="2" t="s">
        <v>1733</v>
      </c>
      <c r="B586" s="2" t="s">
        <v>9</v>
      </c>
      <c r="C586" s="2" t="s">
        <v>10</v>
      </c>
      <c r="D586" s="2" t="s">
        <v>1727</v>
      </c>
      <c r="E586" s="6">
        <v>58.4</v>
      </c>
      <c r="F586" s="2" t="s">
        <v>1734</v>
      </c>
      <c r="G586" s="2" t="s">
        <v>1704</v>
      </c>
      <c r="H586" s="2" t="s">
        <v>14</v>
      </c>
    </row>
    <row r="587" spans="1:8" hidden="1">
      <c r="A587" s="2" t="s">
        <v>1733</v>
      </c>
      <c r="B587" s="2" t="s">
        <v>9</v>
      </c>
      <c r="C587" s="2" t="s">
        <v>10</v>
      </c>
      <c r="D587" s="2" t="s">
        <v>1727</v>
      </c>
      <c r="E587" s="6">
        <v>637.73</v>
      </c>
      <c r="F587" s="2" t="s">
        <v>1735</v>
      </c>
      <c r="G587" s="2" t="s">
        <v>1736</v>
      </c>
      <c r="H587" s="2" t="s">
        <v>14</v>
      </c>
    </row>
    <row r="588" spans="1:8" hidden="1">
      <c r="A588" s="2" t="s">
        <v>1737</v>
      </c>
      <c r="B588" s="2" t="s">
        <v>9</v>
      </c>
      <c r="C588" s="2" t="s">
        <v>10</v>
      </c>
      <c r="D588" s="2" t="s">
        <v>1727</v>
      </c>
      <c r="E588" s="6">
        <v>337.05</v>
      </c>
      <c r="F588" s="2" t="s">
        <v>1738</v>
      </c>
      <c r="G588" s="2" t="s">
        <v>1739</v>
      </c>
      <c r="H588" s="2" t="s">
        <v>14</v>
      </c>
    </row>
    <row r="589" spans="1:8" hidden="1">
      <c r="A589" s="2" t="s">
        <v>1740</v>
      </c>
      <c r="B589" s="2" t="s">
        <v>9</v>
      </c>
      <c r="C589" s="2" t="s">
        <v>10</v>
      </c>
      <c r="D589" s="2" t="s">
        <v>1727</v>
      </c>
      <c r="E589" s="6">
        <v>52.9</v>
      </c>
      <c r="F589" s="2" t="s">
        <v>1741</v>
      </c>
      <c r="G589" s="2" t="s">
        <v>1742</v>
      </c>
      <c r="H589" s="2" t="s">
        <v>14</v>
      </c>
    </row>
    <row r="590" spans="1:8" hidden="1">
      <c r="A590" s="2" t="s">
        <v>1743</v>
      </c>
      <c r="B590" s="2" t="s">
        <v>9</v>
      </c>
      <c r="C590" s="2" t="s">
        <v>10</v>
      </c>
      <c r="D590" s="2" t="s">
        <v>1727</v>
      </c>
      <c r="E590" s="6">
        <v>49.9</v>
      </c>
      <c r="F590" s="2" t="s">
        <v>1744</v>
      </c>
      <c r="G590" s="2" t="s">
        <v>1745</v>
      </c>
      <c r="H590" s="2" t="s">
        <v>14</v>
      </c>
    </row>
    <row r="591" spans="1:8" hidden="1">
      <c r="A591" s="2" t="s">
        <v>1746</v>
      </c>
      <c r="B591" s="2" t="s">
        <v>1747</v>
      </c>
      <c r="C591" s="2" t="s">
        <v>26</v>
      </c>
      <c r="D591" s="2" t="s">
        <v>1748</v>
      </c>
      <c r="E591" s="6">
        <v>892.16</v>
      </c>
      <c r="F591" s="2" t="s">
        <v>1749</v>
      </c>
      <c r="G591" s="2" t="s">
        <v>1750</v>
      </c>
      <c r="H591" s="2" t="s">
        <v>31</v>
      </c>
    </row>
    <row r="592" spans="1:8" hidden="1">
      <c r="A592" s="2" t="s">
        <v>1751</v>
      </c>
      <c r="B592" s="2" t="s">
        <v>1747</v>
      </c>
      <c r="C592" s="2" t="s">
        <v>10</v>
      </c>
      <c r="D592" s="2" t="s">
        <v>1752</v>
      </c>
      <c r="E592" s="6">
        <v>448.71</v>
      </c>
      <c r="F592" s="2" t="s">
        <v>1753</v>
      </c>
      <c r="G592" s="2" t="s">
        <v>1754</v>
      </c>
      <c r="H592" s="2" t="s">
        <v>1755</v>
      </c>
    </row>
    <row r="593" spans="1:8" hidden="1">
      <c r="A593" s="2" t="s">
        <v>1756</v>
      </c>
      <c r="B593" s="2" t="s">
        <v>1747</v>
      </c>
      <c r="C593" s="2" t="s">
        <v>10</v>
      </c>
      <c r="D593" s="2" t="s">
        <v>1752</v>
      </c>
      <c r="E593" s="6">
        <v>50.06</v>
      </c>
      <c r="F593" s="2" t="s">
        <v>1757</v>
      </c>
      <c r="G593" s="2" t="s">
        <v>1758</v>
      </c>
      <c r="H593" s="2" t="s">
        <v>1755</v>
      </c>
    </row>
    <row r="594" spans="1:8" hidden="1">
      <c r="A594" s="2" t="s">
        <v>1759</v>
      </c>
      <c r="B594" s="2" t="s">
        <v>1747</v>
      </c>
      <c r="C594" s="2" t="s">
        <v>10</v>
      </c>
      <c r="D594" s="2" t="s">
        <v>1752</v>
      </c>
      <c r="E594" s="6">
        <v>58.3</v>
      </c>
      <c r="F594" s="2" t="s">
        <v>1760</v>
      </c>
      <c r="G594" s="2" t="s">
        <v>1761</v>
      </c>
      <c r="H594" s="2" t="s">
        <v>1755</v>
      </c>
    </row>
    <row r="595" spans="1:8" hidden="1">
      <c r="A595" s="2" t="s">
        <v>1759</v>
      </c>
      <c r="B595" s="2" t="s">
        <v>1747</v>
      </c>
      <c r="C595" s="2" t="s">
        <v>10</v>
      </c>
      <c r="D595" s="2" t="s">
        <v>1752</v>
      </c>
      <c r="E595" s="6">
        <v>54.08</v>
      </c>
      <c r="F595" s="2" t="s">
        <v>1762</v>
      </c>
      <c r="G595" s="2" t="s">
        <v>1763</v>
      </c>
      <c r="H595" s="2" t="s">
        <v>1755</v>
      </c>
    </row>
    <row r="596" spans="1:8" hidden="1">
      <c r="A596" s="2" t="s">
        <v>1764</v>
      </c>
      <c r="B596" s="2" t="s">
        <v>1747</v>
      </c>
      <c r="C596" s="2" t="s">
        <v>10</v>
      </c>
      <c r="D596" s="2" t="s">
        <v>1765</v>
      </c>
      <c r="E596" s="6">
        <v>281.89999999999998</v>
      </c>
      <c r="F596" s="2" t="s">
        <v>1766</v>
      </c>
      <c r="G596" s="2" t="s">
        <v>1767</v>
      </c>
      <c r="H596" s="2" t="s">
        <v>1755</v>
      </c>
    </row>
    <row r="597" spans="1:8" hidden="1">
      <c r="A597" s="2" t="s">
        <v>1768</v>
      </c>
      <c r="B597" s="2" t="s">
        <v>113</v>
      </c>
      <c r="C597" s="2" t="s">
        <v>26</v>
      </c>
      <c r="D597" s="2" t="s">
        <v>1769</v>
      </c>
      <c r="E597" s="6">
        <v>0.61</v>
      </c>
      <c r="F597" s="2" t="s">
        <v>1770</v>
      </c>
      <c r="G597" s="2" t="s">
        <v>1771</v>
      </c>
      <c r="H597" s="2" t="s">
        <v>31</v>
      </c>
    </row>
    <row r="598" spans="1:8" hidden="1">
      <c r="A598" s="2" t="s">
        <v>1768</v>
      </c>
      <c r="B598" s="2" t="s">
        <v>113</v>
      </c>
      <c r="C598" s="2" t="s">
        <v>26</v>
      </c>
      <c r="D598" s="2" t="s">
        <v>1772</v>
      </c>
      <c r="E598" s="6">
        <v>41.34</v>
      </c>
      <c r="F598" s="2" t="s">
        <v>1773</v>
      </c>
      <c r="G598" s="2" t="s">
        <v>1774</v>
      </c>
      <c r="H598" s="2" t="s">
        <v>31</v>
      </c>
    </row>
    <row r="599" spans="1:8" hidden="1">
      <c r="A599" s="2" t="s">
        <v>1775</v>
      </c>
      <c r="B599" s="2" t="s">
        <v>113</v>
      </c>
      <c r="C599" s="2" t="s">
        <v>26</v>
      </c>
      <c r="D599" s="2" t="s">
        <v>1776</v>
      </c>
      <c r="E599" s="6">
        <v>43.15</v>
      </c>
      <c r="F599" s="2" t="s">
        <v>1777</v>
      </c>
      <c r="G599" s="2" t="s">
        <v>1778</v>
      </c>
      <c r="H599" s="2" t="s">
        <v>31</v>
      </c>
    </row>
    <row r="600" spans="1:8" hidden="1">
      <c r="A600" s="2" t="s">
        <v>1775</v>
      </c>
      <c r="B600" s="2" t="s">
        <v>113</v>
      </c>
      <c r="C600" s="2" t="s">
        <v>26</v>
      </c>
      <c r="D600" s="2" t="s">
        <v>1776</v>
      </c>
      <c r="E600" s="6">
        <v>108.1</v>
      </c>
      <c r="F600" s="2" t="s">
        <v>1779</v>
      </c>
      <c r="G600" s="2" t="s">
        <v>1780</v>
      </c>
      <c r="H600" s="2" t="s">
        <v>31</v>
      </c>
    </row>
    <row r="601" spans="1:8" hidden="1">
      <c r="A601" s="2" t="s">
        <v>1775</v>
      </c>
      <c r="B601" s="2" t="s">
        <v>113</v>
      </c>
      <c r="C601" s="2" t="s">
        <v>26</v>
      </c>
      <c r="D601" s="2" t="s">
        <v>1776</v>
      </c>
      <c r="E601" s="6">
        <v>193.21</v>
      </c>
      <c r="F601" s="2" t="s">
        <v>1781</v>
      </c>
      <c r="G601" s="2" t="s">
        <v>1782</v>
      </c>
      <c r="H601" s="2" t="s">
        <v>31</v>
      </c>
    </row>
    <row r="602" spans="1:8" hidden="1">
      <c r="A602" s="2" t="s">
        <v>1783</v>
      </c>
      <c r="B602" s="2" t="s">
        <v>113</v>
      </c>
      <c r="C602" s="2" t="s">
        <v>26</v>
      </c>
      <c r="D602" s="2" t="s">
        <v>1776</v>
      </c>
      <c r="E602" s="6">
        <v>155.91999999999999</v>
      </c>
      <c r="F602" s="2" t="s">
        <v>1784</v>
      </c>
      <c r="G602" s="2" t="s">
        <v>1785</v>
      </c>
      <c r="H602" s="2" t="s">
        <v>31</v>
      </c>
    </row>
    <row r="603" spans="1:8" hidden="1">
      <c r="A603" s="2" t="s">
        <v>1786</v>
      </c>
      <c r="B603" s="2" t="s">
        <v>113</v>
      </c>
      <c r="C603" s="2" t="s">
        <v>26</v>
      </c>
      <c r="D603" s="2" t="s">
        <v>1787</v>
      </c>
      <c r="E603" s="6">
        <v>82.44</v>
      </c>
      <c r="F603" s="2" t="s">
        <v>1788</v>
      </c>
      <c r="G603" s="2" t="s">
        <v>1789</v>
      </c>
      <c r="H603" s="2" t="s">
        <v>31</v>
      </c>
    </row>
    <row r="604" spans="1:8" hidden="1">
      <c r="A604" s="2" t="s">
        <v>1786</v>
      </c>
      <c r="B604" s="2" t="s">
        <v>113</v>
      </c>
      <c r="C604" s="2" t="s">
        <v>26</v>
      </c>
      <c r="D604" s="2" t="s">
        <v>1787</v>
      </c>
      <c r="E604" s="6">
        <v>128.63999999999999</v>
      </c>
      <c r="F604" s="2" t="s">
        <v>1790</v>
      </c>
      <c r="G604" s="2" t="s">
        <v>1791</v>
      </c>
      <c r="H604" s="2" t="s">
        <v>31</v>
      </c>
    </row>
    <row r="605" spans="1:8" hidden="1">
      <c r="A605" s="2" t="s">
        <v>1792</v>
      </c>
      <c r="B605" s="2" t="s">
        <v>113</v>
      </c>
      <c r="C605" s="2" t="s">
        <v>10</v>
      </c>
      <c r="D605" s="2" t="s">
        <v>1793</v>
      </c>
      <c r="E605" s="6">
        <v>754.16</v>
      </c>
      <c r="F605" s="2" t="s">
        <v>1794</v>
      </c>
      <c r="G605" s="2" t="s">
        <v>1795</v>
      </c>
      <c r="H605" s="2" t="s">
        <v>121</v>
      </c>
    </row>
    <row r="606" spans="1:8" hidden="1">
      <c r="A606" s="2" t="s">
        <v>1796</v>
      </c>
      <c r="B606" s="2" t="s">
        <v>9</v>
      </c>
      <c r="C606" s="2" t="s">
        <v>26</v>
      </c>
      <c r="D606" s="2" t="s">
        <v>1797</v>
      </c>
      <c r="E606" s="6">
        <v>477.14</v>
      </c>
      <c r="F606" s="2" t="s">
        <v>1798</v>
      </c>
      <c r="G606" s="2" t="s">
        <v>1799</v>
      </c>
      <c r="H606" s="2" t="s">
        <v>31</v>
      </c>
    </row>
    <row r="607" spans="1:8" hidden="1">
      <c r="A607" s="2" t="s">
        <v>1796</v>
      </c>
      <c r="B607" s="2" t="s">
        <v>9</v>
      </c>
      <c r="C607" s="2" t="s">
        <v>26</v>
      </c>
      <c r="D607" s="2" t="s">
        <v>1797</v>
      </c>
      <c r="E607" s="6">
        <v>70.069999999999993</v>
      </c>
      <c r="F607" s="2" t="s">
        <v>1800</v>
      </c>
      <c r="G607" s="2" t="s">
        <v>1801</v>
      </c>
      <c r="H607" s="2" t="s">
        <v>31</v>
      </c>
    </row>
    <row r="608" spans="1:8" hidden="1">
      <c r="A608" s="2" t="s">
        <v>1802</v>
      </c>
      <c r="B608" s="2" t="s">
        <v>9</v>
      </c>
      <c r="C608" s="2" t="s">
        <v>26</v>
      </c>
      <c r="D608" s="2" t="s">
        <v>1797</v>
      </c>
      <c r="E608" s="6">
        <v>451.98</v>
      </c>
      <c r="F608" s="2" t="s">
        <v>1803</v>
      </c>
      <c r="G608" s="2" t="s">
        <v>1804</v>
      </c>
      <c r="H608" s="2" t="s">
        <v>31</v>
      </c>
    </row>
    <row r="609" spans="1:8" hidden="1">
      <c r="A609" s="2" t="s">
        <v>1805</v>
      </c>
      <c r="B609" s="2" t="s">
        <v>9</v>
      </c>
      <c r="C609" s="2" t="s">
        <v>26</v>
      </c>
      <c r="D609" s="2" t="s">
        <v>1797</v>
      </c>
      <c r="E609" s="6">
        <v>475.72</v>
      </c>
      <c r="F609" s="2" t="s">
        <v>1806</v>
      </c>
      <c r="G609" s="2" t="s">
        <v>1807</v>
      </c>
      <c r="H609" s="2" t="s">
        <v>31</v>
      </c>
    </row>
    <row r="610" spans="1:8" hidden="1">
      <c r="A610" s="2" t="s">
        <v>1805</v>
      </c>
      <c r="B610" s="2" t="s">
        <v>9</v>
      </c>
      <c r="C610" s="2" t="s">
        <v>26</v>
      </c>
      <c r="D610" s="2" t="s">
        <v>1797</v>
      </c>
      <c r="E610" s="6">
        <v>340.57</v>
      </c>
      <c r="F610" s="2" t="s">
        <v>1808</v>
      </c>
      <c r="G610" s="2" t="s">
        <v>1809</v>
      </c>
      <c r="H610" s="2" t="s">
        <v>31</v>
      </c>
    </row>
    <row r="611" spans="1:8" hidden="1">
      <c r="A611" s="2" t="s">
        <v>1810</v>
      </c>
      <c r="B611" s="2" t="s">
        <v>9</v>
      </c>
      <c r="C611" s="2" t="s">
        <v>26</v>
      </c>
      <c r="D611" s="2" t="s">
        <v>1797</v>
      </c>
      <c r="E611" s="6">
        <v>66.36</v>
      </c>
      <c r="F611" s="2" t="s">
        <v>1811</v>
      </c>
      <c r="G611" s="2" t="s">
        <v>1812</v>
      </c>
      <c r="H611" s="2" t="s">
        <v>31</v>
      </c>
    </row>
    <row r="612" spans="1:8" hidden="1">
      <c r="A612" s="2" t="s">
        <v>1813</v>
      </c>
      <c r="B612" s="2" t="s">
        <v>9</v>
      </c>
      <c r="C612" s="2" t="s">
        <v>26</v>
      </c>
      <c r="D612" s="2" t="s">
        <v>1797</v>
      </c>
      <c r="E612" s="6">
        <v>56.4</v>
      </c>
      <c r="F612" s="2" t="s">
        <v>1814</v>
      </c>
      <c r="G612" s="2" t="s">
        <v>1815</v>
      </c>
      <c r="H612" s="2" t="s">
        <v>31</v>
      </c>
    </row>
    <row r="613" spans="1:8" hidden="1">
      <c r="A613" s="2" t="s">
        <v>1816</v>
      </c>
      <c r="B613" s="2" t="s">
        <v>9</v>
      </c>
      <c r="C613" s="2" t="s">
        <v>10</v>
      </c>
      <c r="D613" s="2" t="s">
        <v>1817</v>
      </c>
      <c r="E613" s="6">
        <v>60.47</v>
      </c>
      <c r="F613" s="2" t="s">
        <v>1818</v>
      </c>
      <c r="G613" s="2" t="s">
        <v>1819</v>
      </c>
      <c r="H613" s="2" t="s">
        <v>14</v>
      </c>
    </row>
    <row r="614" spans="1:8" hidden="1">
      <c r="A614" s="2" t="s">
        <v>1820</v>
      </c>
      <c r="B614" s="2" t="s">
        <v>9</v>
      </c>
      <c r="C614" s="2" t="s">
        <v>10</v>
      </c>
      <c r="D614" s="2" t="s">
        <v>1817</v>
      </c>
      <c r="E614" s="6">
        <v>181.75</v>
      </c>
      <c r="F614" s="2" t="s">
        <v>1821</v>
      </c>
      <c r="G614" s="2" t="s">
        <v>1822</v>
      </c>
      <c r="H614" s="2" t="s">
        <v>14</v>
      </c>
    </row>
    <row r="615" spans="1:8" hidden="1">
      <c r="A615" s="2" t="s">
        <v>1823</v>
      </c>
      <c r="B615" s="2" t="s">
        <v>9</v>
      </c>
      <c r="C615" s="2" t="s">
        <v>10</v>
      </c>
      <c r="D615" s="2" t="s">
        <v>1817</v>
      </c>
      <c r="E615" s="6">
        <v>74.3</v>
      </c>
      <c r="F615" s="2" t="s">
        <v>1824</v>
      </c>
      <c r="G615" s="2" t="s">
        <v>1825</v>
      </c>
      <c r="H615" s="2" t="s">
        <v>14</v>
      </c>
    </row>
    <row r="616" spans="1:8" hidden="1">
      <c r="A616" s="2" t="s">
        <v>1826</v>
      </c>
      <c r="B616" s="2" t="s">
        <v>9</v>
      </c>
      <c r="C616" s="2" t="s">
        <v>10</v>
      </c>
      <c r="D616" s="2" t="s">
        <v>1817</v>
      </c>
      <c r="E616" s="6">
        <v>613</v>
      </c>
      <c r="F616" s="2" t="s">
        <v>1827</v>
      </c>
      <c r="G616" s="2" t="s">
        <v>1828</v>
      </c>
      <c r="H616" s="2" t="s">
        <v>14</v>
      </c>
    </row>
    <row r="617" spans="1:8" hidden="1">
      <c r="A617" s="2" t="s">
        <v>1829</v>
      </c>
      <c r="B617" s="2" t="s">
        <v>9</v>
      </c>
      <c r="C617" s="2" t="s">
        <v>10</v>
      </c>
      <c r="D617" s="2" t="s">
        <v>1830</v>
      </c>
      <c r="E617" s="6">
        <v>433.42</v>
      </c>
      <c r="F617" s="2" t="s">
        <v>1831</v>
      </c>
      <c r="G617" s="2" t="s">
        <v>1832</v>
      </c>
      <c r="H617" s="2" t="s">
        <v>14</v>
      </c>
    </row>
    <row r="618" spans="1:8" hidden="1">
      <c r="A618" s="2" t="s">
        <v>1833</v>
      </c>
      <c r="B618" s="2" t="s">
        <v>9</v>
      </c>
      <c r="C618" s="2" t="s">
        <v>10</v>
      </c>
      <c r="D618" s="2" t="s">
        <v>1834</v>
      </c>
      <c r="E618" s="6">
        <v>206.78</v>
      </c>
      <c r="F618" s="2" t="s">
        <v>1835</v>
      </c>
      <c r="G618" s="2" t="s">
        <v>1836</v>
      </c>
      <c r="H618" s="2" t="s">
        <v>14</v>
      </c>
    </row>
    <row r="619" spans="1:8" hidden="1">
      <c r="A619" s="2" t="s">
        <v>1837</v>
      </c>
      <c r="B619" s="2" t="s">
        <v>9</v>
      </c>
      <c r="C619" s="2" t="s">
        <v>10</v>
      </c>
      <c r="D619" s="2" t="s">
        <v>1834</v>
      </c>
      <c r="E619" s="6">
        <v>370.46</v>
      </c>
      <c r="F619" s="2" t="s">
        <v>1838</v>
      </c>
      <c r="G619" s="2" t="s">
        <v>1839</v>
      </c>
      <c r="H619" s="2" t="s">
        <v>14</v>
      </c>
    </row>
    <row r="620" spans="1:8" hidden="1">
      <c r="A620" s="2" t="s">
        <v>1840</v>
      </c>
      <c r="B620" s="2" t="s">
        <v>1841</v>
      </c>
      <c r="C620" s="2" t="s">
        <v>26</v>
      </c>
      <c r="D620" s="2" t="s">
        <v>1842</v>
      </c>
      <c r="E620" s="6" t="s">
        <v>1843</v>
      </c>
      <c r="F620" s="2" t="s">
        <v>1844</v>
      </c>
      <c r="G620" s="2" t="s">
        <v>1845</v>
      </c>
      <c r="H620" s="2" t="s">
        <v>31</v>
      </c>
    </row>
    <row r="621" spans="1:8" hidden="1">
      <c r="A621" s="2" t="s">
        <v>1846</v>
      </c>
      <c r="B621" s="2" t="s">
        <v>1841</v>
      </c>
      <c r="C621" s="2" t="s">
        <v>26</v>
      </c>
      <c r="D621" s="2" t="s">
        <v>1847</v>
      </c>
      <c r="E621" s="6" t="s">
        <v>1848</v>
      </c>
      <c r="F621" s="2" t="s">
        <v>1849</v>
      </c>
      <c r="G621" s="2" t="s">
        <v>1850</v>
      </c>
      <c r="H621" s="2" t="s">
        <v>31</v>
      </c>
    </row>
    <row r="622" spans="1:8" hidden="1">
      <c r="A622" s="2" t="s">
        <v>1851</v>
      </c>
      <c r="B622" s="2" t="s">
        <v>1841</v>
      </c>
      <c r="C622" s="2" t="s">
        <v>26</v>
      </c>
      <c r="D622" s="2" t="s">
        <v>1852</v>
      </c>
      <c r="E622" s="6" t="s">
        <v>1853</v>
      </c>
      <c r="F622" s="2" t="s">
        <v>1854</v>
      </c>
      <c r="G622" s="2" t="s">
        <v>1855</v>
      </c>
      <c r="H622" s="2" t="s">
        <v>31</v>
      </c>
    </row>
    <row r="623" spans="1:8" hidden="1">
      <c r="A623" s="2" t="s">
        <v>1856</v>
      </c>
      <c r="B623" s="2" t="s">
        <v>1841</v>
      </c>
      <c r="C623" s="2" t="s">
        <v>26</v>
      </c>
      <c r="D623" s="2" t="s">
        <v>1852</v>
      </c>
      <c r="E623" s="6" t="s">
        <v>1857</v>
      </c>
      <c r="F623" s="2" t="s">
        <v>1858</v>
      </c>
      <c r="G623" s="2" t="s">
        <v>1859</v>
      </c>
      <c r="H623" s="2" t="s">
        <v>31</v>
      </c>
    </row>
    <row r="624" spans="1:8" hidden="1">
      <c r="A624" s="2" t="s">
        <v>1856</v>
      </c>
      <c r="B624" s="2" t="s">
        <v>1841</v>
      </c>
      <c r="C624" s="2" t="s">
        <v>26</v>
      </c>
      <c r="D624" s="2" t="s">
        <v>1852</v>
      </c>
      <c r="E624" s="6" t="s">
        <v>1860</v>
      </c>
      <c r="F624" s="2" t="s">
        <v>1861</v>
      </c>
      <c r="G624" s="2" t="s">
        <v>1862</v>
      </c>
      <c r="H624" s="2" t="s">
        <v>31</v>
      </c>
    </row>
    <row r="625" spans="1:8" hidden="1">
      <c r="A625" s="2" t="s">
        <v>1856</v>
      </c>
      <c r="B625" s="2" t="s">
        <v>1841</v>
      </c>
      <c r="C625" s="2" t="s">
        <v>26</v>
      </c>
      <c r="D625" s="2" t="s">
        <v>1852</v>
      </c>
      <c r="E625" s="6" t="s">
        <v>1863</v>
      </c>
      <c r="F625" s="2" t="s">
        <v>1864</v>
      </c>
      <c r="G625" s="2" t="s">
        <v>1865</v>
      </c>
      <c r="H625" s="2" t="s">
        <v>31</v>
      </c>
    </row>
    <row r="626" spans="1:8" hidden="1">
      <c r="A626" s="2" t="s">
        <v>1856</v>
      </c>
      <c r="B626" s="2" t="s">
        <v>1841</v>
      </c>
      <c r="C626" s="2" t="s">
        <v>26</v>
      </c>
      <c r="D626" s="2" t="s">
        <v>1852</v>
      </c>
      <c r="E626" s="6" t="s">
        <v>1866</v>
      </c>
      <c r="F626" s="2" t="s">
        <v>1867</v>
      </c>
      <c r="G626" s="2" t="s">
        <v>1868</v>
      </c>
      <c r="H626" s="2" t="s">
        <v>31</v>
      </c>
    </row>
    <row r="627" spans="1:8" hidden="1">
      <c r="A627" s="2" t="s">
        <v>1869</v>
      </c>
      <c r="B627" s="2" t="s">
        <v>1841</v>
      </c>
      <c r="C627" s="2" t="s">
        <v>26</v>
      </c>
      <c r="D627" s="2" t="s">
        <v>1852</v>
      </c>
      <c r="E627" s="6" t="s">
        <v>1870</v>
      </c>
      <c r="F627" s="2" t="s">
        <v>1871</v>
      </c>
      <c r="G627" s="2" t="s">
        <v>1872</v>
      </c>
      <c r="H627" s="2" t="s">
        <v>31</v>
      </c>
    </row>
    <row r="628" spans="1:8" hidden="1">
      <c r="A628" s="2" t="s">
        <v>1873</v>
      </c>
      <c r="B628" s="2" t="s">
        <v>1841</v>
      </c>
      <c r="C628" s="2" t="s">
        <v>26</v>
      </c>
      <c r="D628" s="2" t="s">
        <v>1852</v>
      </c>
      <c r="E628" s="6" t="s">
        <v>1874</v>
      </c>
      <c r="F628" s="2" t="s">
        <v>1875</v>
      </c>
      <c r="G628" s="2" t="s">
        <v>1577</v>
      </c>
      <c r="H628" s="2" t="s">
        <v>31</v>
      </c>
    </row>
    <row r="629" spans="1:8" hidden="1">
      <c r="A629" s="2" t="s">
        <v>1876</v>
      </c>
      <c r="B629" s="2" t="s">
        <v>1841</v>
      </c>
      <c r="C629" s="2" t="s">
        <v>26</v>
      </c>
      <c r="D629" s="2" t="s">
        <v>1852</v>
      </c>
      <c r="E629" s="6" t="s">
        <v>1877</v>
      </c>
      <c r="F629" s="2" t="s">
        <v>1878</v>
      </c>
      <c r="G629" s="2" t="s">
        <v>20</v>
      </c>
      <c r="H629" s="2" t="s">
        <v>31</v>
      </c>
    </row>
    <row r="630" spans="1:8" hidden="1">
      <c r="A630" s="2" t="s">
        <v>1879</v>
      </c>
      <c r="B630" s="2" t="s">
        <v>1841</v>
      </c>
      <c r="C630" s="2" t="s">
        <v>26</v>
      </c>
      <c r="D630" s="2" t="s">
        <v>1852</v>
      </c>
      <c r="E630" s="6" t="s">
        <v>1880</v>
      </c>
      <c r="F630" s="2" t="s">
        <v>1881</v>
      </c>
      <c r="G630" s="2" t="s">
        <v>1882</v>
      </c>
      <c r="H630" s="2" t="s">
        <v>31</v>
      </c>
    </row>
    <row r="631" spans="1:8">
      <c r="E631" s="6"/>
    </row>
    <row r="632" spans="1:8">
      <c r="E632" s="6"/>
    </row>
    <row r="633" spans="1:8">
      <c r="E633" s="6"/>
    </row>
    <row r="634" spans="1:8">
      <c r="E634" s="6"/>
    </row>
    <row r="635" spans="1:8">
      <c r="E635" s="6"/>
    </row>
    <row r="636" spans="1:8">
      <c r="E636" s="6"/>
    </row>
    <row r="637" spans="1:8">
      <c r="E637" s="6"/>
    </row>
    <row r="638" spans="1:8">
      <c r="E638" s="6"/>
      <c r="G638" s="6"/>
    </row>
    <row r="639" spans="1:8">
      <c r="E639" s="6"/>
      <c r="G639" s="6"/>
    </row>
    <row r="640" spans="1:8">
      <c r="E640" s="6"/>
    </row>
    <row r="641" spans="5:5">
      <c r="E641" s="6"/>
    </row>
    <row r="642" spans="5:5">
      <c r="E642" s="6"/>
    </row>
    <row r="643" spans="5:5">
      <c r="E643" s="6"/>
    </row>
  </sheetData>
  <autoFilter ref="A1:H630">
    <filterColumn colId="1">
      <filters>
        <filter val="VTHOUSD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6"/>
  <sheetViews>
    <sheetView tabSelected="1" workbookViewId="0">
      <selection activeCell="H14" sqref="H14"/>
    </sheetView>
  </sheetViews>
  <sheetFormatPr defaultRowHeight="15"/>
  <cols>
    <col min="1" max="1" width="16.7109375" customWidth="1"/>
    <col min="2" max="2" width="16.28515625" customWidth="1"/>
    <col min="3" max="3" width="9.5703125" bestFit="1" customWidth="1"/>
    <col min="4" max="4" width="11.28515625" customWidth="1"/>
    <col min="5" max="5" width="13.5703125" customWidth="1"/>
    <col min="6" max="6" width="5.42578125" customWidth="1"/>
    <col min="7" max="7" width="10.42578125" bestFit="1" customWidth="1"/>
    <col min="8" max="8" width="12.5703125" customWidth="1"/>
    <col min="9" max="9" width="7.5703125" customWidth="1"/>
    <col min="10" max="11" width="9" customWidth="1"/>
    <col min="12" max="12" width="9.5703125" customWidth="1"/>
    <col min="13" max="13" width="9" customWidth="1"/>
    <col min="14" max="14" width="9.5703125" customWidth="1"/>
    <col min="15" max="15" width="11.28515625" customWidth="1"/>
    <col min="16" max="226" width="18.28515625" bestFit="1" customWidth="1"/>
    <col min="227" max="227" width="9.5703125" bestFit="1" customWidth="1"/>
    <col min="228" max="434" width="18.28515625" bestFit="1" customWidth="1"/>
    <col min="435" max="435" width="9.5703125" bestFit="1" customWidth="1"/>
    <col min="436" max="436" width="11.28515625" bestFit="1" customWidth="1"/>
  </cols>
  <sheetData>
    <row r="3" spans="1:8">
      <c r="A3" s="3" t="s">
        <v>1885</v>
      </c>
      <c r="B3" s="3" t="s">
        <v>1886</v>
      </c>
    </row>
    <row r="4" spans="1:8">
      <c r="A4" s="3" t="s">
        <v>1883</v>
      </c>
      <c r="B4" t="s">
        <v>10</v>
      </c>
      <c r="C4" t="s">
        <v>26</v>
      </c>
      <c r="D4" t="s">
        <v>1884</v>
      </c>
      <c r="E4" s="12"/>
      <c r="F4" s="12"/>
    </row>
    <row r="5" spans="1:8">
      <c r="A5" s="4" t="s">
        <v>217</v>
      </c>
      <c r="B5" s="9">
        <v>77233.699999999983</v>
      </c>
      <c r="C5" s="9">
        <v>77156.5</v>
      </c>
      <c r="D5" s="9">
        <v>154390.19999999998</v>
      </c>
      <c r="E5" s="12">
        <f>GETPIVOTDATA("Amount",$A$3,"Market","ADAUSD","Type","SELL")-GETPIVOTDATA("Amount",$A$3,"Market","ADAUSD","Type","BUY")</f>
        <v>-77.199999999982538</v>
      </c>
      <c r="F5" s="12"/>
    </row>
    <row r="6" spans="1:8">
      <c r="A6" s="10" t="s">
        <v>1841</v>
      </c>
      <c r="B6" s="11"/>
      <c r="C6" s="11">
        <v>270.65000000000003</v>
      </c>
      <c r="D6" s="11">
        <v>270.65000000000003</v>
      </c>
      <c r="E6" s="12">
        <f>GETPIVOTDATA("Amount",$A$3,"Market","BANDUSD","Type","SELL")-GETPIVOTDATA("Amount",$A$3,"Market","BANDUSD","Type","BUY")</f>
        <v>270.65000000000003</v>
      </c>
      <c r="F6" s="12"/>
    </row>
    <row r="7" spans="1:8">
      <c r="A7" s="4" t="s">
        <v>9</v>
      </c>
      <c r="B7" s="9">
        <v>11555.439999999997</v>
      </c>
      <c r="C7" s="9">
        <v>10793.589999999998</v>
      </c>
      <c r="D7" s="9">
        <v>22349.029999999995</v>
      </c>
      <c r="E7" s="12">
        <f>GETPIVOTDATA("Amount",$A$3,"Market","HNTUSD","Type","SELL")-GETPIVOTDATA("Amount",$A$3,"Market","HNTUSD","Type","BUY")</f>
        <v>-761.84999999999854</v>
      </c>
      <c r="F7" s="12"/>
      <c r="G7" s="7" t="s">
        <v>1887</v>
      </c>
      <c r="H7" s="16">
        <f>E5+E7+E8+E9+E10+E12+E13+E14</f>
        <v>-1243.3299999999624</v>
      </c>
    </row>
    <row r="8" spans="1:8">
      <c r="A8" s="4" t="s">
        <v>1223</v>
      </c>
      <c r="B8" s="9">
        <v>551.16000000000008</v>
      </c>
      <c r="C8" s="9">
        <v>550.6099999999999</v>
      </c>
      <c r="D8" s="9">
        <v>1101.77</v>
      </c>
      <c r="E8" s="12">
        <f>GETPIVOTDATA("Amount",$A$3,"Market","OMGUSD","Type","SELL")-GETPIVOTDATA("Amount",$A$3,"Market","OMGUSD","Type","BUY")</f>
        <v>-0.5500000000001819</v>
      </c>
      <c r="F8" s="12"/>
      <c r="G8" s="7" t="s">
        <v>1888</v>
      </c>
      <c r="H8" s="16">
        <f>E6+E11</f>
        <v>7827.65</v>
      </c>
    </row>
    <row r="9" spans="1:8">
      <c r="A9" s="4" t="s">
        <v>1747</v>
      </c>
      <c r="B9" s="9">
        <v>893.05</v>
      </c>
      <c r="C9" s="9">
        <v>892.16</v>
      </c>
      <c r="D9" s="9">
        <v>1785.21</v>
      </c>
      <c r="E9" s="12">
        <f>GETPIVOTDATA("Amount",$A$3,"Market","SOLUSD","Type","SELL")-GETPIVOTDATA("Amount",$A$3,"Market","SOLUSD","Type","BUY")</f>
        <v>-0.88999999999998636</v>
      </c>
      <c r="F9" s="12"/>
      <c r="G9" s="7" t="s">
        <v>1889</v>
      </c>
      <c r="H9" s="16">
        <f>H8+H7</f>
        <v>6584.320000000037</v>
      </c>
    </row>
    <row r="10" spans="1:8">
      <c r="A10" s="4" t="s">
        <v>113</v>
      </c>
      <c r="B10" s="9">
        <v>8281.1500000000033</v>
      </c>
      <c r="C10" s="9">
        <v>8272.869999999999</v>
      </c>
      <c r="D10" s="9">
        <v>16554.020000000004</v>
      </c>
      <c r="E10" s="12">
        <f>GETPIVOTDATA("Amount",$A$3,"Market","UNIUSD","Type","SELL")-GETPIVOTDATA("Amount",$A$3,"Market","UNIUSD","Type","BUY")</f>
        <v>-8.2800000000042928</v>
      </c>
      <c r="F10" s="12"/>
    </row>
    <row r="11" spans="1:8">
      <c r="A11" s="14" t="s">
        <v>1544</v>
      </c>
      <c r="B11" s="15">
        <v>12500</v>
      </c>
      <c r="C11" s="15">
        <v>20057</v>
      </c>
      <c r="D11" s="15">
        <v>32557</v>
      </c>
      <c r="E11" s="13">
        <f>GETPIVOTDATA("Amount",$A$3,"Market","VTHOUSD","Type","SELL")-GETPIVOTDATA("Amount",$A$3,"Market","VTHOUSD","Type","BUY")</f>
        <v>7557</v>
      </c>
      <c r="F11" s="12"/>
    </row>
    <row r="12" spans="1:8">
      <c r="A12" s="4" t="s">
        <v>1621</v>
      </c>
      <c r="B12" s="9">
        <v>465.28000000000003</v>
      </c>
      <c r="C12" s="9">
        <v>464.81999999999994</v>
      </c>
      <c r="D12" s="9">
        <v>930.09999999999991</v>
      </c>
      <c r="E12" s="12">
        <f>GETPIVOTDATA("Amount",$A$3,"Market","WAVESUSD","Type","SELL")-GETPIVOTDATA("Amount",$A$3,"Market","WAVESUSD","Type","BUY")</f>
        <v>-0.46000000000009322</v>
      </c>
      <c r="F12" s="12"/>
    </row>
    <row r="13" spans="1:8">
      <c r="A13" s="4" t="s">
        <v>185</v>
      </c>
      <c r="B13" s="9">
        <v>289235.3</v>
      </c>
      <c r="C13" s="9">
        <v>288946</v>
      </c>
      <c r="D13" s="9">
        <v>578181.30000000005</v>
      </c>
      <c r="E13" s="12">
        <f>GETPIVOTDATA("Amount",$A$3,"Market","XLMUSD","Type","SELL")-GETPIVOTDATA("Amount",$A$3,"Market","XLMUSD","Type","BUY")</f>
        <v>-289.29999999998836</v>
      </c>
      <c r="F13" s="12"/>
    </row>
    <row r="14" spans="1:8">
      <c r="A14" s="4" t="s">
        <v>25</v>
      </c>
      <c r="B14" s="9">
        <v>104779.99999999997</v>
      </c>
      <c r="C14" s="9">
        <v>104675.19999999998</v>
      </c>
      <c r="D14" s="9">
        <v>209455.19999999995</v>
      </c>
      <c r="E14" s="12">
        <f>GETPIVOTDATA("Amount",$A$3,"Market","XRPUSD","Type","SELL")-GETPIVOTDATA("Amount",$A$3,"Market","XRPUSD","Type","BUY")</f>
        <v>-104.79999999998836</v>
      </c>
      <c r="F14" s="12"/>
    </row>
    <row r="15" spans="1:8">
      <c r="A15" s="4" t="s">
        <v>1884</v>
      </c>
      <c r="B15" s="9">
        <v>505495.07999999996</v>
      </c>
      <c r="C15" s="9">
        <v>512079.4</v>
      </c>
      <c r="D15" s="9">
        <v>1017574.48</v>
      </c>
      <c r="E15" s="12"/>
      <c r="F15" s="12"/>
    </row>
    <row r="16" spans="1:8">
      <c r="E16" s="12"/>
      <c r="F16" s="12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30"/>
  <sheetViews>
    <sheetView workbookViewId="0">
      <selection activeCell="E13" sqref="E13"/>
    </sheetView>
  </sheetViews>
  <sheetFormatPr defaultRowHeight="15"/>
  <cols>
    <col min="1" max="1" width="28.28515625" customWidth="1"/>
    <col min="2" max="2" width="11.42578125" customWidth="1"/>
    <col min="11" max="11" width="13.140625" bestFit="1" customWidth="1"/>
    <col min="12" max="12" width="14.85546875" bestFit="1" customWidth="1"/>
  </cols>
  <sheetData>
    <row r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14">
      <c r="A2" s="7" t="s">
        <v>8</v>
      </c>
      <c r="B2" s="7" t="s">
        <v>9</v>
      </c>
      <c r="C2" s="7" t="s">
        <v>10</v>
      </c>
      <c r="D2" s="8">
        <v>1.3471</v>
      </c>
      <c r="E2" s="7">
        <v>226.05</v>
      </c>
      <c r="F2" s="8">
        <v>304.511955</v>
      </c>
      <c r="G2" s="8">
        <v>0.22605</v>
      </c>
      <c r="H2" s="7" t="s">
        <v>14</v>
      </c>
    </row>
    <row r="3" spans="1:14">
      <c r="A3" s="7" t="s">
        <v>15</v>
      </c>
      <c r="B3" s="7" t="s">
        <v>9</v>
      </c>
      <c r="C3" s="7" t="s">
        <v>10</v>
      </c>
      <c r="D3" s="8">
        <v>1.3471</v>
      </c>
      <c r="E3" s="7">
        <v>415</v>
      </c>
      <c r="F3" s="8">
        <v>559.04650000000004</v>
      </c>
      <c r="G3" s="8">
        <v>0.41499999999999998</v>
      </c>
      <c r="H3" s="7" t="s">
        <v>14</v>
      </c>
      <c r="K3" s="3" t="s">
        <v>1883</v>
      </c>
      <c r="L3" t="s">
        <v>1885</v>
      </c>
    </row>
    <row r="4" spans="1:14">
      <c r="A4" s="7" t="s">
        <v>18</v>
      </c>
      <c r="B4" s="7" t="s">
        <v>9</v>
      </c>
      <c r="C4" s="7" t="s">
        <v>10</v>
      </c>
      <c r="D4" s="8">
        <v>1.3471</v>
      </c>
      <c r="E4" s="7">
        <v>100</v>
      </c>
      <c r="F4" s="8">
        <v>134.71</v>
      </c>
      <c r="G4" s="8">
        <v>0.1</v>
      </c>
      <c r="H4" s="7" t="s">
        <v>14</v>
      </c>
      <c r="K4" s="4" t="s">
        <v>10</v>
      </c>
      <c r="L4" s="5">
        <v>505495.07999999978</v>
      </c>
    </row>
    <row r="5" spans="1:14">
      <c r="A5" s="7" t="s">
        <v>21</v>
      </c>
      <c r="B5" s="7" t="s">
        <v>9</v>
      </c>
      <c r="C5" s="7" t="s">
        <v>10</v>
      </c>
      <c r="D5" s="8">
        <v>1.3471</v>
      </c>
      <c r="E5" s="7">
        <v>10</v>
      </c>
      <c r="F5" s="8">
        <v>13.471</v>
      </c>
      <c r="G5" s="8">
        <v>0.01</v>
      </c>
      <c r="H5" s="7" t="s">
        <v>14</v>
      </c>
      <c r="K5" s="4" t="s">
        <v>26</v>
      </c>
      <c r="L5" s="5">
        <v>512079.40000000026</v>
      </c>
      <c r="N5">
        <f>GETPIVOTDATA("Amount",$K$3,"Type","BUY")-GETPIVOTDATA("Amount",$K$3,"Type","SELL")</f>
        <v>-6584.3200000004726</v>
      </c>
    </row>
    <row r="6" spans="1:14">
      <c r="A6" s="7" t="s">
        <v>24</v>
      </c>
      <c r="B6" s="7" t="s">
        <v>25</v>
      </c>
      <c r="C6" s="7" t="s">
        <v>26</v>
      </c>
      <c r="D6" s="8">
        <v>0.23599999999999999</v>
      </c>
      <c r="E6" s="8">
        <v>1065</v>
      </c>
      <c r="F6" s="8">
        <v>251.34</v>
      </c>
      <c r="G6" s="8">
        <v>0.25130000000000002</v>
      </c>
      <c r="H6" s="7" t="s">
        <v>31</v>
      </c>
      <c r="K6" s="4" t="s">
        <v>1884</v>
      </c>
      <c r="L6" s="5">
        <v>1017574.48</v>
      </c>
    </row>
    <row r="7" spans="1:14">
      <c r="A7" s="7" t="s">
        <v>24</v>
      </c>
      <c r="B7" s="7" t="s">
        <v>25</v>
      </c>
      <c r="C7" s="7" t="s">
        <v>26</v>
      </c>
      <c r="D7" s="8">
        <v>0.23599999999999999</v>
      </c>
      <c r="E7" s="8">
        <v>1320.8</v>
      </c>
      <c r="F7" s="8">
        <v>311.7088</v>
      </c>
      <c r="G7" s="8">
        <v>0.31169999999999998</v>
      </c>
      <c r="H7" s="7" t="s">
        <v>31</v>
      </c>
    </row>
    <row r="8" spans="1:14">
      <c r="A8" s="7" t="s">
        <v>24</v>
      </c>
      <c r="B8" s="7" t="s">
        <v>25</v>
      </c>
      <c r="C8" s="7" t="s">
        <v>26</v>
      </c>
      <c r="D8" s="8">
        <v>0.23599999999999999</v>
      </c>
      <c r="E8" s="8">
        <v>146.4</v>
      </c>
      <c r="F8" s="8">
        <v>34.550400000000003</v>
      </c>
      <c r="G8" s="8">
        <v>3.4599999999999999E-2</v>
      </c>
      <c r="H8" s="7" t="s">
        <v>31</v>
      </c>
    </row>
    <row r="9" spans="1:14">
      <c r="A9" s="7" t="s">
        <v>24</v>
      </c>
      <c r="B9" s="7" t="s">
        <v>25</v>
      </c>
      <c r="C9" s="7" t="s">
        <v>26</v>
      </c>
      <c r="D9" s="8">
        <v>0.23599999999999999</v>
      </c>
      <c r="E9" s="8">
        <v>1268.2</v>
      </c>
      <c r="F9" s="8">
        <v>299.29520000000002</v>
      </c>
      <c r="G9" s="8">
        <v>0.29930000000000001</v>
      </c>
      <c r="H9" s="7" t="s">
        <v>31</v>
      </c>
    </row>
    <row r="10" spans="1:14">
      <c r="A10" s="7" t="s">
        <v>41</v>
      </c>
      <c r="B10" s="7" t="s">
        <v>25</v>
      </c>
      <c r="C10" s="7" t="s">
        <v>26</v>
      </c>
      <c r="D10" s="8">
        <v>0.23599999999999999</v>
      </c>
      <c r="E10" s="8">
        <v>116.4</v>
      </c>
      <c r="F10" s="8">
        <v>27.470400000000001</v>
      </c>
      <c r="G10" s="8">
        <v>2.75E-2</v>
      </c>
      <c r="H10" s="7" t="s">
        <v>31</v>
      </c>
    </row>
    <row r="11" spans="1:14">
      <c r="A11" s="7" t="s">
        <v>41</v>
      </c>
      <c r="B11" s="7" t="s">
        <v>25</v>
      </c>
      <c r="C11" s="7" t="s">
        <v>26</v>
      </c>
      <c r="D11" s="8">
        <v>0.23599999999999999</v>
      </c>
      <c r="E11" s="8">
        <v>113.4</v>
      </c>
      <c r="F11" s="8">
        <v>26.7624</v>
      </c>
      <c r="G11" s="8">
        <v>2.6800000000000001E-2</v>
      </c>
      <c r="H11" s="7" t="s">
        <v>31</v>
      </c>
    </row>
    <row r="12" spans="1:14">
      <c r="A12" s="7" t="s">
        <v>48</v>
      </c>
      <c r="B12" s="7" t="s">
        <v>25</v>
      </c>
      <c r="C12" s="7" t="s">
        <v>10</v>
      </c>
      <c r="D12" s="8">
        <v>0.34160000000000001</v>
      </c>
      <c r="E12" s="7">
        <v>2460.5</v>
      </c>
      <c r="F12" s="8">
        <v>840.5068</v>
      </c>
      <c r="G12" s="8">
        <v>2.4605000000000001</v>
      </c>
      <c r="H12" s="7" t="s">
        <v>52</v>
      </c>
      <c r="L12">
        <f>512079.4+270</f>
        <v>512349.4</v>
      </c>
    </row>
    <row r="13" spans="1:14">
      <c r="A13" s="7" t="s">
        <v>48</v>
      </c>
      <c r="B13" s="7" t="s">
        <v>25</v>
      </c>
      <c r="C13" s="7" t="s">
        <v>10</v>
      </c>
      <c r="D13" s="8">
        <v>0.34139999999999998</v>
      </c>
      <c r="E13" s="7">
        <v>1573.7</v>
      </c>
      <c r="F13" s="8">
        <v>537.26117999999997</v>
      </c>
      <c r="G13" s="8">
        <v>1.5737000000000001</v>
      </c>
      <c r="H13" s="7" t="s">
        <v>52</v>
      </c>
      <c r="L13">
        <f>GETPIVOTDATA("Amount",$K$3,"Type","BUY")</f>
        <v>505495.07999999978</v>
      </c>
    </row>
    <row r="14" spans="1:14">
      <c r="A14" s="7" t="s">
        <v>56</v>
      </c>
      <c r="B14" s="7" t="s">
        <v>25</v>
      </c>
      <c r="C14" s="7" t="s">
        <v>26</v>
      </c>
      <c r="D14" s="8">
        <v>0.35170000000000001</v>
      </c>
      <c r="E14" s="8">
        <v>2991.3</v>
      </c>
      <c r="F14" s="8">
        <v>1052.0402099999999</v>
      </c>
      <c r="G14" s="8">
        <v>1.052</v>
      </c>
      <c r="H14" s="7" t="s">
        <v>31</v>
      </c>
      <c r="L14">
        <f>L12-L13</f>
        <v>6854.3200000002398</v>
      </c>
    </row>
    <row r="15" spans="1:14">
      <c r="A15" s="7" t="s">
        <v>56</v>
      </c>
      <c r="B15" s="7" t="s">
        <v>25</v>
      </c>
      <c r="C15" s="7" t="s">
        <v>26</v>
      </c>
      <c r="D15" s="8">
        <v>0.35170000000000001</v>
      </c>
      <c r="E15" s="8">
        <v>852.2</v>
      </c>
      <c r="F15" s="8">
        <v>299.71874000000003</v>
      </c>
      <c r="G15" s="8">
        <v>0.29970000000000002</v>
      </c>
      <c r="H15" s="7" t="s">
        <v>31</v>
      </c>
    </row>
    <row r="16" spans="1:14">
      <c r="A16" s="7" t="s">
        <v>56</v>
      </c>
      <c r="B16" s="7" t="s">
        <v>25</v>
      </c>
      <c r="C16" s="7" t="s">
        <v>26</v>
      </c>
      <c r="D16" s="8">
        <v>0.35170000000000001</v>
      </c>
      <c r="E16" s="8">
        <v>93.7</v>
      </c>
      <c r="F16" s="8">
        <v>32.95429</v>
      </c>
      <c r="G16" s="8">
        <v>3.3000000000000002E-2</v>
      </c>
      <c r="H16" s="7" t="s">
        <v>31</v>
      </c>
    </row>
    <row r="17" spans="1:8">
      <c r="A17" s="7" t="s">
        <v>67</v>
      </c>
      <c r="B17" s="7" t="s">
        <v>25</v>
      </c>
      <c r="C17" s="7" t="s">
        <v>10</v>
      </c>
      <c r="D17" s="8">
        <v>0.33189999999999997</v>
      </c>
      <c r="E17" s="7">
        <v>3941.2</v>
      </c>
      <c r="F17" s="7">
        <v>1308.08428</v>
      </c>
      <c r="G17" s="8">
        <v>3.9411999999999998</v>
      </c>
      <c r="H17" s="7" t="s">
        <v>52</v>
      </c>
    </row>
    <row r="18" spans="1:8">
      <c r="A18" s="7" t="s">
        <v>70</v>
      </c>
      <c r="B18" s="7" t="s">
        <v>25</v>
      </c>
      <c r="C18" s="7" t="s">
        <v>26</v>
      </c>
      <c r="D18" s="8">
        <v>0.35980000000000001</v>
      </c>
      <c r="E18" s="7">
        <v>2541.4</v>
      </c>
      <c r="F18" s="8">
        <v>914.39571999999998</v>
      </c>
      <c r="G18" s="8">
        <v>0.91439999999999999</v>
      </c>
      <c r="H18" s="7" t="s">
        <v>31</v>
      </c>
    </row>
    <row r="19" spans="1:8">
      <c r="A19" s="7" t="s">
        <v>70</v>
      </c>
      <c r="B19" s="7" t="s">
        <v>25</v>
      </c>
      <c r="C19" s="7" t="s">
        <v>26</v>
      </c>
      <c r="D19" s="8">
        <v>0.35980000000000001</v>
      </c>
      <c r="E19" s="7">
        <v>1097.8</v>
      </c>
      <c r="F19" s="8">
        <v>394.98844000000003</v>
      </c>
      <c r="G19" s="8">
        <v>0.39500000000000002</v>
      </c>
      <c r="H19" s="7" t="s">
        <v>31</v>
      </c>
    </row>
    <row r="20" spans="1:8">
      <c r="A20" s="7" t="s">
        <v>76</v>
      </c>
      <c r="B20" s="7" t="s">
        <v>25</v>
      </c>
      <c r="C20" s="7" t="s">
        <v>10</v>
      </c>
      <c r="D20" s="8">
        <v>0.2651</v>
      </c>
      <c r="E20" s="7">
        <v>326.2</v>
      </c>
      <c r="F20" s="8">
        <v>86.475620000000006</v>
      </c>
      <c r="G20" s="8">
        <v>0.32619999999999999</v>
      </c>
      <c r="H20" s="7" t="s">
        <v>52</v>
      </c>
    </row>
    <row r="21" spans="1:8">
      <c r="A21" s="7" t="s">
        <v>76</v>
      </c>
      <c r="B21" s="7" t="s">
        <v>25</v>
      </c>
      <c r="C21" s="7" t="s">
        <v>10</v>
      </c>
      <c r="D21" s="8">
        <v>0.2651</v>
      </c>
      <c r="E21" s="7">
        <v>1736.8</v>
      </c>
      <c r="F21" s="8">
        <v>460.42568</v>
      </c>
      <c r="G21" s="8">
        <v>1.7367999999999999</v>
      </c>
      <c r="H21" s="7" t="s">
        <v>52</v>
      </c>
    </row>
    <row r="22" spans="1:8">
      <c r="A22" s="7" t="s">
        <v>82</v>
      </c>
      <c r="B22" s="7" t="s">
        <v>25</v>
      </c>
      <c r="C22" s="7" t="s">
        <v>10</v>
      </c>
      <c r="D22" s="8">
        <v>0.2651</v>
      </c>
      <c r="E22" s="7">
        <v>998.9</v>
      </c>
      <c r="F22" s="8">
        <v>264.80838999999997</v>
      </c>
      <c r="G22" s="8">
        <v>0.99890000000000001</v>
      </c>
      <c r="H22" s="7" t="s">
        <v>52</v>
      </c>
    </row>
    <row r="23" spans="1:8">
      <c r="A23" s="7" t="s">
        <v>82</v>
      </c>
      <c r="B23" s="7" t="s">
        <v>25</v>
      </c>
      <c r="C23" s="7" t="s">
        <v>10</v>
      </c>
      <c r="D23" s="8">
        <v>0.2651</v>
      </c>
      <c r="E23" s="7">
        <v>313.10000000000002</v>
      </c>
      <c r="F23" s="8">
        <v>83.002809999999997</v>
      </c>
      <c r="G23" s="8">
        <v>0.31309999999999999</v>
      </c>
      <c r="H23" s="7" t="s">
        <v>52</v>
      </c>
    </row>
    <row r="24" spans="1:8">
      <c r="A24" s="7" t="s">
        <v>87</v>
      </c>
      <c r="B24" s="7" t="s">
        <v>25</v>
      </c>
      <c r="C24" s="7" t="s">
        <v>10</v>
      </c>
      <c r="D24" s="8">
        <v>0.2651</v>
      </c>
      <c r="E24" s="7">
        <v>267.8</v>
      </c>
      <c r="F24" s="8">
        <v>70.993780000000001</v>
      </c>
      <c r="G24" s="8">
        <v>0.26779999999999998</v>
      </c>
      <c r="H24" s="7" t="s">
        <v>52</v>
      </c>
    </row>
    <row r="25" spans="1:8">
      <c r="A25" s="7" t="s">
        <v>90</v>
      </c>
      <c r="B25" s="7" t="s">
        <v>25</v>
      </c>
      <c r="C25" s="7" t="s">
        <v>26</v>
      </c>
      <c r="D25" s="8">
        <v>0.27579999999999999</v>
      </c>
      <c r="E25" s="7">
        <v>1967.8</v>
      </c>
      <c r="F25" s="8">
        <v>542.71924000000001</v>
      </c>
      <c r="G25" s="8">
        <v>0.54269999999999996</v>
      </c>
      <c r="H25" s="7" t="s">
        <v>31</v>
      </c>
    </row>
    <row r="26" spans="1:8">
      <c r="A26" s="7" t="s">
        <v>94</v>
      </c>
      <c r="B26" s="7" t="s">
        <v>25</v>
      </c>
      <c r="C26" s="7" t="s">
        <v>26</v>
      </c>
      <c r="D26" s="8">
        <v>0.27579999999999999</v>
      </c>
      <c r="E26" s="7">
        <v>59.6</v>
      </c>
      <c r="F26" s="8">
        <v>16.43768</v>
      </c>
      <c r="G26" s="8">
        <v>1.6400000000000001E-2</v>
      </c>
      <c r="H26" s="7" t="s">
        <v>31</v>
      </c>
    </row>
    <row r="27" spans="1:8">
      <c r="A27" s="7" t="s">
        <v>97</v>
      </c>
      <c r="B27" s="7" t="s">
        <v>25</v>
      </c>
      <c r="C27" s="7" t="s">
        <v>26</v>
      </c>
      <c r="D27" s="8">
        <v>0.27579999999999999</v>
      </c>
      <c r="E27" s="7">
        <v>1477.6</v>
      </c>
      <c r="F27" s="8">
        <v>407.52208000000002</v>
      </c>
      <c r="G27" s="8">
        <v>0.40749999999999997</v>
      </c>
      <c r="H27" s="7" t="s">
        <v>31</v>
      </c>
    </row>
    <row r="28" spans="1:8">
      <c r="A28" s="7" t="s">
        <v>100</v>
      </c>
      <c r="B28" s="7" t="s">
        <v>25</v>
      </c>
      <c r="C28" s="7" t="s">
        <v>10</v>
      </c>
      <c r="D28" s="8">
        <v>0.32819999999999999</v>
      </c>
      <c r="E28" s="7">
        <v>3508.5</v>
      </c>
      <c r="F28" s="8">
        <v>1151.4897000000001</v>
      </c>
      <c r="G28" s="8">
        <v>3.5085000000000002</v>
      </c>
      <c r="H28" s="7" t="s">
        <v>52</v>
      </c>
    </row>
    <row r="29" spans="1:8">
      <c r="A29" s="7" t="s">
        <v>104</v>
      </c>
      <c r="B29" s="7" t="s">
        <v>25</v>
      </c>
      <c r="C29" s="7" t="s">
        <v>26</v>
      </c>
      <c r="D29" s="8">
        <v>0.32090000000000002</v>
      </c>
      <c r="E29" s="7">
        <v>3591.9</v>
      </c>
      <c r="F29" s="8">
        <v>1152.6407099999999</v>
      </c>
      <c r="G29" s="8">
        <v>1.1526000000000001</v>
      </c>
      <c r="H29" s="7" t="s">
        <v>31</v>
      </c>
    </row>
    <row r="30" spans="1:8">
      <c r="A30" s="7" t="s">
        <v>108</v>
      </c>
      <c r="B30" s="7" t="s">
        <v>25</v>
      </c>
      <c r="C30" s="7" t="s">
        <v>10</v>
      </c>
      <c r="D30" s="8">
        <v>0.4173</v>
      </c>
      <c r="E30" s="7">
        <v>3595.5</v>
      </c>
      <c r="F30" s="8">
        <v>1500.4021499999999</v>
      </c>
      <c r="G30" s="8">
        <v>3.5954999999999999</v>
      </c>
      <c r="H30" s="7" t="s">
        <v>52</v>
      </c>
    </row>
    <row r="31" spans="1:8">
      <c r="A31" s="7" t="s">
        <v>112</v>
      </c>
      <c r="B31" s="7" t="s">
        <v>113</v>
      </c>
      <c r="C31" s="7" t="s">
        <v>26</v>
      </c>
      <c r="D31" s="8">
        <v>3.6680999999999999</v>
      </c>
      <c r="E31" s="7">
        <v>424.73</v>
      </c>
      <c r="F31" s="8">
        <v>1557.9521130000001</v>
      </c>
      <c r="G31" s="8">
        <v>1.5580000000000001</v>
      </c>
      <c r="H31" s="7" t="s">
        <v>31</v>
      </c>
    </row>
    <row r="32" spans="1:8">
      <c r="A32" s="7" t="s">
        <v>117</v>
      </c>
      <c r="B32" s="7" t="s">
        <v>113</v>
      </c>
      <c r="C32" s="7" t="s">
        <v>10</v>
      </c>
      <c r="D32" s="8">
        <v>3.53</v>
      </c>
      <c r="E32" s="7">
        <v>425.15</v>
      </c>
      <c r="F32" s="8">
        <v>1500.7795000000001</v>
      </c>
      <c r="G32" s="8">
        <v>0.42514999999999997</v>
      </c>
      <c r="H32" s="7" t="s">
        <v>121</v>
      </c>
    </row>
    <row r="33" spans="1:8">
      <c r="A33" s="7" t="s">
        <v>122</v>
      </c>
      <c r="B33" s="7" t="s">
        <v>9</v>
      </c>
      <c r="C33" s="7" t="s">
        <v>26</v>
      </c>
      <c r="D33" s="8">
        <v>1.3648</v>
      </c>
      <c r="E33" s="7">
        <v>11.37</v>
      </c>
      <c r="F33" s="8">
        <v>15.517776</v>
      </c>
      <c r="G33" s="8">
        <v>1.55E-2</v>
      </c>
      <c r="H33" s="7" t="s">
        <v>31</v>
      </c>
    </row>
    <row r="34" spans="1:8">
      <c r="A34" s="7" t="s">
        <v>126</v>
      </c>
      <c r="B34" s="7" t="s">
        <v>9</v>
      </c>
      <c r="C34" s="7" t="s">
        <v>26</v>
      </c>
      <c r="D34" s="8">
        <v>1.3648</v>
      </c>
      <c r="E34" s="7">
        <v>61.99</v>
      </c>
      <c r="F34" s="8">
        <v>84.603952000000007</v>
      </c>
      <c r="G34" s="8">
        <v>8.4599999999999995E-2</v>
      </c>
      <c r="H34" s="7" t="s">
        <v>31</v>
      </c>
    </row>
    <row r="35" spans="1:8">
      <c r="A35" s="7" t="s">
        <v>129</v>
      </c>
      <c r="B35" s="7" t="s">
        <v>9</v>
      </c>
      <c r="C35" s="7" t="s">
        <v>26</v>
      </c>
      <c r="D35" s="8">
        <v>1.3648</v>
      </c>
      <c r="E35" s="7">
        <v>58.3</v>
      </c>
      <c r="F35" s="8">
        <v>79.567840000000004</v>
      </c>
      <c r="G35" s="8">
        <v>7.9600000000000004E-2</v>
      </c>
      <c r="H35" s="7" t="s">
        <v>31</v>
      </c>
    </row>
    <row r="36" spans="1:8">
      <c r="A36" s="7" t="s">
        <v>132</v>
      </c>
      <c r="B36" s="7" t="s">
        <v>9</v>
      </c>
      <c r="C36" s="7" t="s">
        <v>26</v>
      </c>
      <c r="D36" s="8">
        <v>1.3648</v>
      </c>
      <c r="E36" s="7">
        <v>130.41</v>
      </c>
      <c r="F36" s="8">
        <v>177.98356799999999</v>
      </c>
      <c r="G36" s="8">
        <v>0.17799999999999999</v>
      </c>
      <c r="H36" s="7" t="s">
        <v>31</v>
      </c>
    </row>
    <row r="37" spans="1:8">
      <c r="A37" s="7" t="s">
        <v>135</v>
      </c>
      <c r="B37" s="7" t="s">
        <v>9</v>
      </c>
      <c r="C37" s="7" t="s">
        <v>26</v>
      </c>
      <c r="D37" s="8">
        <v>1.3648</v>
      </c>
      <c r="E37" s="7">
        <v>172.59</v>
      </c>
      <c r="F37" s="8">
        <v>235.55083200000001</v>
      </c>
      <c r="G37" s="8">
        <v>0.2356</v>
      </c>
      <c r="H37" s="7" t="s">
        <v>31</v>
      </c>
    </row>
    <row r="38" spans="1:8">
      <c r="A38" s="7" t="s">
        <v>138</v>
      </c>
      <c r="B38" s="7" t="s">
        <v>9</v>
      </c>
      <c r="C38" s="7" t="s">
        <v>26</v>
      </c>
      <c r="D38" s="8">
        <v>1.3648</v>
      </c>
      <c r="E38" s="7">
        <v>125.96</v>
      </c>
      <c r="F38" s="8">
        <v>171.91020800000001</v>
      </c>
      <c r="G38" s="8">
        <v>0.1719</v>
      </c>
      <c r="H38" s="7" t="s">
        <v>31</v>
      </c>
    </row>
    <row r="39" spans="1:8">
      <c r="A39" s="7" t="s">
        <v>141</v>
      </c>
      <c r="B39" s="7" t="s">
        <v>9</v>
      </c>
      <c r="C39" s="7" t="s">
        <v>26</v>
      </c>
      <c r="D39" s="8">
        <v>1.3648</v>
      </c>
      <c r="E39" s="7">
        <v>64.23</v>
      </c>
      <c r="F39" s="8">
        <v>87.661103999999995</v>
      </c>
      <c r="G39" s="8">
        <v>8.77E-2</v>
      </c>
      <c r="H39" s="7" t="s">
        <v>31</v>
      </c>
    </row>
    <row r="40" spans="1:8">
      <c r="A40" s="7" t="s">
        <v>141</v>
      </c>
      <c r="B40" s="7" t="s">
        <v>9</v>
      </c>
      <c r="C40" s="7" t="s">
        <v>26</v>
      </c>
      <c r="D40" s="8">
        <v>1.3648</v>
      </c>
      <c r="E40" s="7">
        <v>139.71</v>
      </c>
      <c r="F40" s="8">
        <v>190.676208</v>
      </c>
      <c r="G40" s="8">
        <v>0.19070000000000001</v>
      </c>
      <c r="H40" s="7" t="s">
        <v>31</v>
      </c>
    </row>
    <row r="41" spans="1:8">
      <c r="A41" s="7" t="s">
        <v>146</v>
      </c>
      <c r="B41" s="7" t="s">
        <v>9</v>
      </c>
      <c r="C41" s="7" t="s">
        <v>26</v>
      </c>
      <c r="D41" s="8">
        <v>1.3648</v>
      </c>
      <c r="E41" s="7">
        <v>168.46</v>
      </c>
      <c r="F41" s="8">
        <v>229.914208</v>
      </c>
      <c r="G41" s="8">
        <v>0.22989999999999999</v>
      </c>
      <c r="H41" s="7" t="s">
        <v>31</v>
      </c>
    </row>
    <row r="42" spans="1:8">
      <c r="A42" s="7" t="s">
        <v>149</v>
      </c>
      <c r="B42" s="7" t="s">
        <v>9</v>
      </c>
      <c r="C42" s="7" t="s">
        <v>26</v>
      </c>
      <c r="D42" s="8">
        <v>1.3648</v>
      </c>
      <c r="E42" s="7">
        <v>56.39</v>
      </c>
      <c r="F42" s="8">
        <v>76.961072000000001</v>
      </c>
      <c r="G42" s="8">
        <v>7.6999999999999999E-2</v>
      </c>
      <c r="H42" s="7" t="s">
        <v>31</v>
      </c>
    </row>
    <row r="43" spans="1:8">
      <c r="A43" s="7" t="s">
        <v>152</v>
      </c>
      <c r="B43" s="7" t="s">
        <v>9</v>
      </c>
      <c r="C43" s="7" t="s">
        <v>26</v>
      </c>
      <c r="D43" s="8">
        <v>1.3648</v>
      </c>
      <c r="E43" s="7">
        <v>57.2</v>
      </c>
      <c r="F43" s="8">
        <v>78.066559999999996</v>
      </c>
      <c r="G43" s="8">
        <v>7.8100000000000003E-2</v>
      </c>
      <c r="H43" s="7" t="s">
        <v>31</v>
      </c>
    </row>
    <row r="44" spans="1:8">
      <c r="A44" s="7" t="s">
        <v>155</v>
      </c>
      <c r="B44" s="7" t="s">
        <v>9</v>
      </c>
      <c r="C44" s="7" t="s">
        <v>26</v>
      </c>
      <c r="D44" s="8">
        <v>1.3648</v>
      </c>
      <c r="E44" s="7">
        <v>63.29</v>
      </c>
      <c r="F44" s="8">
        <v>86.378191999999999</v>
      </c>
      <c r="G44" s="8">
        <v>8.6400000000000005E-2</v>
      </c>
      <c r="H44" s="7" t="s">
        <v>31</v>
      </c>
    </row>
    <row r="45" spans="1:8">
      <c r="A45" s="7" t="s">
        <v>158</v>
      </c>
      <c r="B45" s="7" t="s">
        <v>9</v>
      </c>
      <c r="C45" s="7" t="s">
        <v>26</v>
      </c>
      <c r="D45" s="8">
        <v>1.3648</v>
      </c>
      <c r="E45" s="7">
        <v>64.59</v>
      </c>
      <c r="F45" s="8">
        <v>88.152432000000005</v>
      </c>
      <c r="G45" s="8">
        <v>8.8200000000000001E-2</v>
      </c>
      <c r="H45" s="7" t="s">
        <v>31</v>
      </c>
    </row>
    <row r="46" spans="1:8">
      <c r="A46" s="7" t="s">
        <v>161</v>
      </c>
      <c r="B46" s="7" t="s">
        <v>9</v>
      </c>
      <c r="C46" s="7" t="s">
        <v>26</v>
      </c>
      <c r="D46" s="8">
        <v>1.3648</v>
      </c>
      <c r="E46" s="7">
        <v>56.12</v>
      </c>
      <c r="F46" s="8">
        <v>76.592575999999994</v>
      </c>
      <c r="G46" s="8">
        <v>7.6600000000000001E-2</v>
      </c>
      <c r="H46" s="7" t="s">
        <v>31</v>
      </c>
    </row>
    <row r="47" spans="1:8">
      <c r="A47" s="7" t="s">
        <v>161</v>
      </c>
      <c r="B47" s="7" t="s">
        <v>9</v>
      </c>
      <c r="C47" s="7" t="s">
        <v>26</v>
      </c>
      <c r="D47" s="8">
        <v>1.3648</v>
      </c>
      <c r="E47" s="7">
        <v>68.900000000000006</v>
      </c>
      <c r="F47" s="8">
        <v>94.034719999999993</v>
      </c>
      <c r="G47" s="8">
        <v>9.4E-2</v>
      </c>
      <c r="H47" s="7" t="s">
        <v>31</v>
      </c>
    </row>
    <row r="48" spans="1:8">
      <c r="A48" s="7" t="s">
        <v>166</v>
      </c>
      <c r="B48" s="7" t="s">
        <v>9</v>
      </c>
      <c r="C48" s="7" t="s">
        <v>10</v>
      </c>
      <c r="D48" s="8">
        <v>1.2067000000000001</v>
      </c>
      <c r="E48" s="7">
        <v>926.44</v>
      </c>
      <c r="F48" s="8">
        <v>1117.935148</v>
      </c>
      <c r="G48" s="8">
        <v>0.92644000000000004</v>
      </c>
      <c r="H48" s="7" t="s">
        <v>14</v>
      </c>
    </row>
    <row r="49" spans="1:8">
      <c r="A49" s="7" t="s">
        <v>170</v>
      </c>
      <c r="B49" s="7" t="s">
        <v>9</v>
      </c>
      <c r="C49" s="7" t="s">
        <v>10</v>
      </c>
      <c r="D49" s="8">
        <v>1.2067000000000001</v>
      </c>
      <c r="E49" s="7">
        <v>374.37</v>
      </c>
      <c r="F49" s="8">
        <v>451.75227899999999</v>
      </c>
      <c r="G49" s="8">
        <v>0.37436999999999998</v>
      </c>
      <c r="H49" s="7" t="s">
        <v>14</v>
      </c>
    </row>
    <row r="50" spans="1:8">
      <c r="A50" s="7" t="s">
        <v>173</v>
      </c>
      <c r="B50" s="7" t="s">
        <v>113</v>
      </c>
      <c r="C50" s="7" t="s">
        <v>26</v>
      </c>
      <c r="D50" s="8">
        <v>3.0697000000000001</v>
      </c>
      <c r="E50" s="7">
        <v>511</v>
      </c>
      <c r="F50" s="8">
        <v>1568.6167</v>
      </c>
      <c r="G50" s="8">
        <v>1.5686</v>
      </c>
      <c r="H50" s="7" t="s">
        <v>31</v>
      </c>
    </row>
    <row r="51" spans="1:8">
      <c r="A51" s="7" t="s">
        <v>177</v>
      </c>
      <c r="B51" s="7" t="s">
        <v>113</v>
      </c>
      <c r="C51" s="7" t="s">
        <v>10</v>
      </c>
      <c r="D51" s="8">
        <v>3.3622000000000001</v>
      </c>
      <c r="E51" s="7">
        <v>404.3</v>
      </c>
      <c r="F51" s="8">
        <v>1359.33746</v>
      </c>
      <c r="G51" s="8">
        <v>0.40429999999999999</v>
      </c>
      <c r="H51" s="7" t="s">
        <v>121</v>
      </c>
    </row>
    <row r="52" spans="1:8">
      <c r="A52" s="7" t="s">
        <v>177</v>
      </c>
      <c r="B52" s="7" t="s">
        <v>113</v>
      </c>
      <c r="C52" s="7" t="s">
        <v>10</v>
      </c>
      <c r="D52" s="8">
        <v>3.3620999999999999</v>
      </c>
      <c r="E52" s="7">
        <v>107.22</v>
      </c>
      <c r="F52" s="8">
        <v>360.48436199999998</v>
      </c>
      <c r="G52" s="8">
        <v>0.10722</v>
      </c>
      <c r="H52" s="7" t="s">
        <v>121</v>
      </c>
    </row>
    <row r="53" spans="1:8">
      <c r="A53" s="7" t="s">
        <v>184</v>
      </c>
      <c r="B53" s="7" t="s">
        <v>185</v>
      </c>
      <c r="C53" s="7" t="s">
        <v>26</v>
      </c>
      <c r="D53" s="8">
        <v>0.15079999999999999</v>
      </c>
      <c r="E53" s="7">
        <v>625.79999999999995</v>
      </c>
      <c r="F53" s="8">
        <v>94.370639999999995</v>
      </c>
      <c r="G53" s="8">
        <v>9.4399999999999998E-2</v>
      </c>
      <c r="H53" s="7" t="s">
        <v>31</v>
      </c>
    </row>
    <row r="54" spans="1:8">
      <c r="A54" s="7" t="s">
        <v>189</v>
      </c>
      <c r="B54" s="7" t="s">
        <v>185</v>
      </c>
      <c r="C54" s="7" t="s">
        <v>26</v>
      </c>
      <c r="D54" s="8">
        <v>0.15079999999999999</v>
      </c>
      <c r="E54" s="7">
        <v>10807.8</v>
      </c>
      <c r="F54" s="8">
        <v>1629.8162400000001</v>
      </c>
      <c r="G54" s="8">
        <v>1.6297999999999999</v>
      </c>
      <c r="H54" s="7" t="s">
        <v>31</v>
      </c>
    </row>
    <row r="55" spans="1:8">
      <c r="A55" s="7" t="s">
        <v>192</v>
      </c>
      <c r="B55" s="7" t="s">
        <v>185</v>
      </c>
      <c r="C55" s="7" t="s">
        <v>10</v>
      </c>
      <c r="D55" s="8">
        <v>0.17630000000000001</v>
      </c>
      <c r="E55" s="7">
        <v>7752.6</v>
      </c>
      <c r="F55" s="8">
        <v>1366.7833800000001</v>
      </c>
      <c r="G55" s="8">
        <v>7.7526000000000002</v>
      </c>
      <c r="H55" s="7" t="s">
        <v>196</v>
      </c>
    </row>
    <row r="56" spans="1:8">
      <c r="A56" s="7" t="s">
        <v>197</v>
      </c>
      <c r="B56" s="7" t="s">
        <v>185</v>
      </c>
      <c r="C56" s="7" t="s">
        <v>10</v>
      </c>
      <c r="D56" s="8">
        <v>0.17630000000000001</v>
      </c>
      <c r="E56" s="7">
        <v>1990.9</v>
      </c>
      <c r="F56" s="8">
        <v>350.99567000000002</v>
      </c>
      <c r="G56" s="8">
        <v>1.9908999999999999</v>
      </c>
      <c r="H56" s="7" t="s">
        <v>196</v>
      </c>
    </row>
    <row r="57" spans="1:8">
      <c r="A57" s="7" t="s">
        <v>197</v>
      </c>
      <c r="B57" s="7" t="s">
        <v>185</v>
      </c>
      <c r="C57" s="7" t="s">
        <v>10</v>
      </c>
      <c r="D57" s="8">
        <v>0.17630000000000001</v>
      </c>
      <c r="E57" s="7">
        <v>1701.6</v>
      </c>
      <c r="F57" s="8">
        <v>299.99207999999999</v>
      </c>
      <c r="G57" s="8">
        <v>1.7016</v>
      </c>
      <c r="H57" s="7" t="s">
        <v>196</v>
      </c>
    </row>
    <row r="58" spans="1:8">
      <c r="A58" s="7" t="s">
        <v>202</v>
      </c>
      <c r="B58" s="7" t="s">
        <v>185</v>
      </c>
      <c r="C58" s="7" t="s">
        <v>26</v>
      </c>
      <c r="D58" s="8">
        <v>0.17419999999999999</v>
      </c>
      <c r="E58" s="7">
        <v>6809.5</v>
      </c>
      <c r="F58" s="8">
        <v>1186.2148999999999</v>
      </c>
      <c r="G58" s="8">
        <v>1.1861999999999999</v>
      </c>
      <c r="H58" s="7" t="s">
        <v>31</v>
      </c>
    </row>
    <row r="59" spans="1:8">
      <c r="A59" s="7" t="s">
        <v>206</v>
      </c>
      <c r="B59" s="7" t="s">
        <v>185</v>
      </c>
      <c r="C59" s="7" t="s">
        <v>26</v>
      </c>
      <c r="D59" s="8">
        <v>0.17419999999999999</v>
      </c>
      <c r="E59" s="7">
        <v>575</v>
      </c>
      <c r="F59" s="8">
        <v>100.16500000000001</v>
      </c>
      <c r="G59" s="8">
        <v>0.1002</v>
      </c>
      <c r="H59" s="7" t="s">
        <v>31</v>
      </c>
    </row>
    <row r="60" spans="1:8">
      <c r="A60" s="7" t="s">
        <v>209</v>
      </c>
      <c r="B60" s="7" t="s">
        <v>185</v>
      </c>
      <c r="C60" s="7" t="s">
        <v>26</v>
      </c>
      <c r="D60" s="8">
        <v>0.17419999999999999</v>
      </c>
      <c r="E60" s="7">
        <v>4210.1000000000004</v>
      </c>
      <c r="F60" s="8">
        <v>733.39941999999996</v>
      </c>
      <c r="G60" s="8">
        <v>0.73340000000000005</v>
      </c>
      <c r="H60" s="7" t="s">
        <v>31</v>
      </c>
    </row>
    <row r="61" spans="1:8">
      <c r="A61" s="7" t="s">
        <v>212</v>
      </c>
      <c r="B61" s="7" t="s">
        <v>185</v>
      </c>
      <c r="C61" s="7" t="s">
        <v>10</v>
      </c>
      <c r="D61" s="8">
        <v>0.17269999999999999</v>
      </c>
      <c r="E61" s="7">
        <v>11606.2</v>
      </c>
      <c r="F61" s="8">
        <v>2004.3907400000001</v>
      </c>
      <c r="G61" s="8">
        <v>11.606199999999999</v>
      </c>
      <c r="H61" s="7" t="s">
        <v>196</v>
      </c>
    </row>
    <row r="62" spans="1:8">
      <c r="A62" s="7" t="s">
        <v>216</v>
      </c>
      <c r="B62" s="7" t="s">
        <v>217</v>
      </c>
      <c r="C62" s="7" t="s">
        <v>26</v>
      </c>
      <c r="D62" s="8">
        <v>0.15859999999999999</v>
      </c>
      <c r="E62" s="7">
        <v>992</v>
      </c>
      <c r="F62" s="8">
        <v>157.3312</v>
      </c>
      <c r="G62" s="8">
        <v>0.1573</v>
      </c>
      <c r="H62" s="7" t="s">
        <v>31</v>
      </c>
    </row>
    <row r="63" spans="1:8">
      <c r="A63" s="7" t="s">
        <v>216</v>
      </c>
      <c r="B63" s="7" t="s">
        <v>217</v>
      </c>
      <c r="C63" s="7" t="s">
        <v>26</v>
      </c>
      <c r="D63" s="8">
        <v>0.15859999999999999</v>
      </c>
      <c r="E63" s="7">
        <v>1891.6</v>
      </c>
      <c r="F63" s="8">
        <v>300.00776000000002</v>
      </c>
      <c r="G63" s="8">
        <v>0.3</v>
      </c>
      <c r="H63" s="7" t="s">
        <v>31</v>
      </c>
    </row>
    <row r="64" spans="1:8">
      <c r="A64" s="7" t="s">
        <v>216</v>
      </c>
      <c r="B64" s="7" t="s">
        <v>217</v>
      </c>
      <c r="C64" s="7" t="s">
        <v>26</v>
      </c>
      <c r="D64" s="8">
        <v>0.15859999999999999</v>
      </c>
      <c r="E64" s="7">
        <v>3464.3</v>
      </c>
      <c r="F64" s="8">
        <v>549.43798000000004</v>
      </c>
      <c r="G64" s="8">
        <v>0.5494</v>
      </c>
      <c r="H64" s="7" t="s">
        <v>31</v>
      </c>
    </row>
    <row r="65" spans="1:8">
      <c r="A65" s="7" t="s">
        <v>216</v>
      </c>
      <c r="B65" s="7" t="s">
        <v>217</v>
      </c>
      <c r="C65" s="7" t="s">
        <v>26</v>
      </c>
      <c r="D65" s="8">
        <v>0.15859999999999999</v>
      </c>
      <c r="E65" s="7">
        <v>6302.8</v>
      </c>
      <c r="F65" s="8">
        <v>999.62408000000005</v>
      </c>
      <c r="G65" s="8">
        <v>0.99960000000000004</v>
      </c>
      <c r="H65" s="7" t="s">
        <v>31</v>
      </c>
    </row>
    <row r="66" spans="1:8">
      <c r="A66" s="7" t="s">
        <v>227</v>
      </c>
      <c r="B66" s="7" t="s">
        <v>217</v>
      </c>
      <c r="C66" s="7" t="s">
        <v>10</v>
      </c>
      <c r="D66" s="8">
        <v>0.15840000000000001</v>
      </c>
      <c r="E66" s="7">
        <v>1178.2</v>
      </c>
      <c r="F66" s="8">
        <v>186.62688</v>
      </c>
      <c r="G66" s="8">
        <v>1.1781999999999999</v>
      </c>
      <c r="H66" s="7" t="s">
        <v>231</v>
      </c>
    </row>
    <row r="67" spans="1:8">
      <c r="A67" s="7" t="s">
        <v>227</v>
      </c>
      <c r="B67" s="7" t="s">
        <v>217</v>
      </c>
      <c r="C67" s="7" t="s">
        <v>10</v>
      </c>
      <c r="D67" s="8">
        <v>0.15840000000000001</v>
      </c>
      <c r="E67" s="7">
        <v>3272.3</v>
      </c>
      <c r="F67" s="8">
        <v>518.33231999999998</v>
      </c>
      <c r="G67" s="8">
        <v>3.2723</v>
      </c>
      <c r="H67" s="7" t="s">
        <v>231</v>
      </c>
    </row>
    <row r="68" spans="1:8">
      <c r="A68" s="7" t="s">
        <v>227</v>
      </c>
      <c r="B68" s="7" t="s">
        <v>217</v>
      </c>
      <c r="C68" s="7" t="s">
        <v>10</v>
      </c>
      <c r="D68" s="8">
        <v>0.15840000000000001</v>
      </c>
      <c r="E68" s="7">
        <v>1893.9</v>
      </c>
      <c r="F68" s="8">
        <v>299.99376000000001</v>
      </c>
      <c r="G68" s="8">
        <v>1.8938999999999999</v>
      </c>
      <c r="H68" s="7" t="s">
        <v>231</v>
      </c>
    </row>
    <row r="69" spans="1:8">
      <c r="A69" s="7" t="s">
        <v>227</v>
      </c>
      <c r="B69" s="7" t="s">
        <v>217</v>
      </c>
      <c r="C69" s="7" t="s">
        <v>10</v>
      </c>
      <c r="D69" s="8">
        <v>0.15840000000000001</v>
      </c>
      <c r="E69" s="7">
        <v>6319</v>
      </c>
      <c r="F69" s="8">
        <v>1000.9296000000001</v>
      </c>
      <c r="G69" s="8">
        <v>6.319</v>
      </c>
      <c r="H69" s="7" t="s">
        <v>231</v>
      </c>
    </row>
    <row r="70" spans="1:8">
      <c r="A70" s="7" t="s">
        <v>238</v>
      </c>
      <c r="B70" s="7" t="s">
        <v>217</v>
      </c>
      <c r="C70" s="7" t="s">
        <v>26</v>
      </c>
      <c r="D70" s="8">
        <v>0.15989999999999999</v>
      </c>
      <c r="E70" s="7">
        <v>12433.1</v>
      </c>
      <c r="F70" s="8">
        <v>1988.05269</v>
      </c>
      <c r="G70" s="8">
        <v>1.9881</v>
      </c>
      <c r="H70" s="7" t="s">
        <v>31</v>
      </c>
    </row>
    <row r="71" spans="1:8">
      <c r="A71" s="7" t="s">
        <v>242</v>
      </c>
      <c r="B71" s="7" t="s">
        <v>217</v>
      </c>
      <c r="C71" s="7" t="s">
        <v>26</v>
      </c>
      <c r="D71" s="8">
        <v>0.15989999999999999</v>
      </c>
      <c r="E71" s="7">
        <v>124.1</v>
      </c>
      <c r="F71" s="8">
        <v>19.843589999999999</v>
      </c>
      <c r="G71" s="8">
        <v>1.9800000000000002E-2</v>
      </c>
      <c r="H71" s="7" t="s">
        <v>31</v>
      </c>
    </row>
    <row r="72" spans="1:8">
      <c r="A72" s="7" t="s">
        <v>245</v>
      </c>
      <c r="B72" s="7" t="s">
        <v>217</v>
      </c>
      <c r="C72" s="7" t="s">
        <v>10</v>
      </c>
      <c r="D72" s="8">
        <v>0.16070000000000001</v>
      </c>
      <c r="E72" s="7">
        <v>12569.7</v>
      </c>
      <c r="F72" s="8">
        <v>2019.9507900000001</v>
      </c>
      <c r="G72" s="8">
        <v>12.569699999999999</v>
      </c>
      <c r="H72" s="7" t="s">
        <v>231</v>
      </c>
    </row>
    <row r="73" spans="1:8">
      <c r="A73" s="7" t="s">
        <v>249</v>
      </c>
      <c r="B73" s="7" t="s">
        <v>185</v>
      </c>
      <c r="C73" s="7" t="s">
        <v>26</v>
      </c>
      <c r="D73" s="8">
        <v>0.1862</v>
      </c>
      <c r="E73" s="7">
        <v>10859.1</v>
      </c>
      <c r="F73" s="8">
        <v>2021.96442</v>
      </c>
      <c r="G73" s="8">
        <v>2.0219999999999998</v>
      </c>
      <c r="H73" s="7" t="s">
        <v>31</v>
      </c>
    </row>
    <row r="74" spans="1:8">
      <c r="A74" s="7" t="s">
        <v>253</v>
      </c>
      <c r="B74" s="7" t="s">
        <v>185</v>
      </c>
      <c r="C74" s="7" t="s">
        <v>10</v>
      </c>
      <c r="D74" s="8">
        <v>0.184</v>
      </c>
      <c r="E74" s="7">
        <v>10869.9</v>
      </c>
      <c r="F74" s="8">
        <v>2000.0616</v>
      </c>
      <c r="G74" s="8">
        <v>10.869899999999999</v>
      </c>
      <c r="H74" s="7" t="s">
        <v>196</v>
      </c>
    </row>
    <row r="75" spans="1:8">
      <c r="A75" s="7" t="s">
        <v>257</v>
      </c>
      <c r="B75" s="7" t="s">
        <v>217</v>
      </c>
      <c r="C75" s="7" t="s">
        <v>26</v>
      </c>
      <c r="D75" s="8">
        <v>0.16109999999999999</v>
      </c>
      <c r="E75" s="7">
        <v>12620.1</v>
      </c>
      <c r="F75" s="8">
        <v>2033.0981099999999</v>
      </c>
      <c r="G75" s="8">
        <v>2.0331000000000001</v>
      </c>
      <c r="H75" s="7" t="s">
        <v>31</v>
      </c>
    </row>
    <row r="76" spans="1:8">
      <c r="A76" s="7" t="s">
        <v>261</v>
      </c>
      <c r="B76" s="7" t="s">
        <v>217</v>
      </c>
      <c r="C76" s="7" t="s">
        <v>10</v>
      </c>
      <c r="D76" s="8">
        <v>0.16089999999999999</v>
      </c>
      <c r="E76" s="7">
        <v>6956.3</v>
      </c>
      <c r="F76" s="8">
        <v>1119.2686699999999</v>
      </c>
      <c r="G76" s="8">
        <v>6.9562999999999997</v>
      </c>
      <c r="H76" s="7" t="s">
        <v>231</v>
      </c>
    </row>
    <row r="77" spans="1:8">
      <c r="A77" s="7" t="s">
        <v>261</v>
      </c>
      <c r="B77" s="7" t="s">
        <v>217</v>
      </c>
      <c r="C77" s="7" t="s">
        <v>10</v>
      </c>
      <c r="D77" s="8">
        <v>0.16089999999999999</v>
      </c>
      <c r="E77" s="7">
        <v>5318.2</v>
      </c>
      <c r="F77" s="8">
        <v>855.69838000000004</v>
      </c>
      <c r="G77" s="8">
        <v>5.3182</v>
      </c>
      <c r="H77" s="7" t="s">
        <v>231</v>
      </c>
    </row>
    <row r="78" spans="1:8">
      <c r="A78" s="7" t="s">
        <v>267</v>
      </c>
      <c r="B78" s="7" t="s">
        <v>217</v>
      </c>
      <c r="C78" s="7" t="s">
        <v>10</v>
      </c>
      <c r="D78" s="8">
        <v>0.16089999999999999</v>
      </c>
      <c r="E78" s="7">
        <v>358.3</v>
      </c>
      <c r="F78" s="8">
        <v>57.650469999999999</v>
      </c>
      <c r="G78" s="8">
        <v>0.35830000000000001</v>
      </c>
      <c r="H78" s="7" t="s">
        <v>231</v>
      </c>
    </row>
    <row r="79" spans="1:8">
      <c r="A79" s="7" t="s">
        <v>270</v>
      </c>
      <c r="B79" s="7" t="s">
        <v>217</v>
      </c>
      <c r="C79" s="7" t="s">
        <v>26</v>
      </c>
      <c r="D79" s="8">
        <v>0.161</v>
      </c>
      <c r="E79" s="7">
        <v>2637.6</v>
      </c>
      <c r="F79" s="8">
        <v>424.65359999999998</v>
      </c>
      <c r="G79" s="8">
        <v>0.42470000000000002</v>
      </c>
      <c r="H79" s="7" t="s">
        <v>31</v>
      </c>
    </row>
    <row r="80" spans="1:8">
      <c r="A80" s="7" t="s">
        <v>270</v>
      </c>
      <c r="B80" s="7" t="s">
        <v>217</v>
      </c>
      <c r="C80" s="7" t="s">
        <v>26</v>
      </c>
      <c r="D80" s="8">
        <v>0.161</v>
      </c>
      <c r="E80" s="7">
        <v>10000</v>
      </c>
      <c r="F80" s="8">
        <v>1610</v>
      </c>
      <c r="G80" s="8">
        <v>1.61</v>
      </c>
      <c r="H80" s="7" t="s">
        <v>31</v>
      </c>
    </row>
    <row r="81" spans="1:8">
      <c r="A81" s="7" t="s">
        <v>276</v>
      </c>
      <c r="B81" s="7" t="s">
        <v>217</v>
      </c>
      <c r="C81" s="7" t="s">
        <v>10</v>
      </c>
      <c r="D81" s="8">
        <v>0.15809999999999999</v>
      </c>
      <c r="E81" s="7">
        <v>12650.2</v>
      </c>
      <c r="F81" s="8">
        <v>1999.9966199999999</v>
      </c>
      <c r="G81" s="8">
        <v>12.6502</v>
      </c>
      <c r="H81" s="7" t="s">
        <v>231</v>
      </c>
    </row>
    <row r="82" spans="1:8">
      <c r="A82" s="7" t="s">
        <v>280</v>
      </c>
      <c r="B82" s="7" t="s">
        <v>217</v>
      </c>
      <c r="C82" s="7" t="s">
        <v>26</v>
      </c>
      <c r="D82" s="8">
        <v>0.155</v>
      </c>
      <c r="E82" s="7">
        <v>2388.6999999999998</v>
      </c>
      <c r="F82" s="8">
        <v>370.24849999999998</v>
      </c>
      <c r="G82" s="8">
        <v>0.37019999999999997</v>
      </c>
      <c r="H82" s="7" t="s">
        <v>31</v>
      </c>
    </row>
    <row r="83" spans="1:8">
      <c r="A83" s="7" t="s">
        <v>280</v>
      </c>
      <c r="B83" s="7" t="s">
        <v>217</v>
      </c>
      <c r="C83" s="7" t="s">
        <v>26</v>
      </c>
      <c r="D83" s="8">
        <v>0.155</v>
      </c>
      <c r="E83" s="7">
        <v>1301.5</v>
      </c>
      <c r="F83" s="8">
        <v>201.73249999999999</v>
      </c>
      <c r="G83" s="8">
        <v>0.20169999999999999</v>
      </c>
      <c r="H83" s="7" t="s">
        <v>31</v>
      </c>
    </row>
    <row r="84" spans="1:8">
      <c r="A84" s="7" t="s">
        <v>286</v>
      </c>
      <c r="B84" s="7" t="s">
        <v>217</v>
      </c>
      <c r="C84" s="7" t="s">
        <v>26</v>
      </c>
      <c r="D84" s="8">
        <v>0.155</v>
      </c>
      <c r="E84" s="7">
        <v>3051.2</v>
      </c>
      <c r="F84" s="8">
        <v>472.93599999999998</v>
      </c>
      <c r="G84" s="8">
        <v>0.47289999999999999</v>
      </c>
      <c r="H84" s="7" t="s">
        <v>31</v>
      </c>
    </row>
    <row r="85" spans="1:8">
      <c r="A85" s="7" t="s">
        <v>286</v>
      </c>
      <c r="B85" s="7" t="s">
        <v>217</v>
      </c>
      <c r="C85" s="7" t="s">
        <v>26</v>
      </c>
      <c r="D85" s="8">
        <v>0.155</v>
      </c>
      <c r="E85" s="7">
        <v>1934.1</v>
      </c>
      <c r="F85" s="8">
        <v>299.78550000000001</v>
      </c>
      <c r="G85" s="8">
        <v>0.29980000000000001</v>
      </c>
      <c r="H85" s="7" t="s">
        <v>31</v>
      </c>
    </row>
    <row r="86" spans="1:8">
      <c r="A86" s="7" t="s">
        <v>291</v>
      </c>
      <c r="B86" s="7" t="s">
        <v>217</v>
      </c>
      <c r="C86" s="7" t="s">
        <v>26</v>
      </c>
      <c r="D86" s="8">
        <v>0.155</v>
      </c>
      <c r="E86" s="7">
        <v>4440.3999999999996</v>
      </c>
      <c r="F86" s="8">
        <v>688.26199999999994</v>
      </c>
      <c r="G86" s="8">
        <v>0.68830000000000002</v>
      </c>
      <c r="H86" s="7" t="s">
        <v>31</v>
      </c>
    </row>
    <row r="87" spans="1:8">
      <c r="A87" s="7" t="s">
        <v>294</v>
      </c>
      <c r="B87" s="7" t="s">
        <v>217</v>
      </c>
      <c r="C87" s="7" t="s">
        <v>10</v>
      </c>
      <c r="D87" s="8">
        <v>0.1575</v>
      </c>
      <c r="E87" s="7">
        <v>6870.6</v>
      </c>
      <c r="F87" s="8">
        <v>1082.1195</v>
      </c>
      <c r="G87" s="8">
        <v>6.8705999999999996</v>
      </c>
      <c r="H87" s="7" t="s">
        <v>231</v>
      </c>
    </row>
    <row r="88" spans="1:8">
      <c r="A88" s="7" t="s">
        <v>294</v>
      </c>
      <c r="B88" s="7" t="s">
        <v>217</v>
      </c>
      <c r="C88" s="7" t="s">
        <v>10</v>
      </c>
      <c r="D88" s="8">
        <v>0.1575</v>
      </c>
      <c r="E88" s="7">
        <v>280.2</v>
      </c>
      <c r="F88" s="8">
        <v>44.131500000000003</v>
      </c>
      <c r="G88" s="8">
        <v>0.2802</v>
      </c>
      <c r="H88" s="7" t="s">
        <v>231</v>
      </c>
    </row>
    <row r="89" spans="1:8">
      <c r="A89" s="7" t="s">
        <v>300</v>
      </c>
      <c r="B89" s="7" t="s">
        <v>217</v>
      </c>
      <c r="C89" s="7" t="s">
        <v>10</v>
      </c>
      <c r="D89" s="8">
        <v>0.1575</v>
      </c>
      <c r="E89" s="7">
        <v>5978.3</v>
      </c>
      <c r="F89" s="8">
        <v>941.58225000000004</v>
      </c>
      <c r="G89" s="8">
        <v>5.9782999999999999</v>
      </c>
      <c r="H89" s="7" t="s">
        <v>231</v>
      </c>
    </row>
    <row r="90" spans="1:8">
      <c r="A90" s="7" t="s">
        <v>303</v>
      </c>
      <c r="B90" s="7" t="s">
        <v>185</v>
      </c>
      <c r="C90" s="7" t="s">
        <v>26</v>
      </c>
      <c r="D90" s="8">
        <v>0.18279999999999999</v>
      </c>
      <c r="E90" s="7">
        <v>11323.3</v>
      </c>
      <c r="F90" s="8">
        <v>2069.8992400000002</v>
      </c>
      <c r="G90" s="8">
        <v>2.0699000000000001</v>
      </c>
      <c r="H90" s="7" t="s">
        <v>31</v>
      </c>
    </row>
    <row r="91" spans="1:8">
      <c r="A91" s="7" t="s">
        <v>307</v>
      </c>
      <c r="B91" s="7" t="s">
        <v>185</v>
      </c>
      <c r="C91" s="7" t="s">
        <v>10</v>
      </c>
      <c r="D91" s="8">
        <v>0.19550000000000001</v>
      </c>
      <c r="E91" s="7">
        <v>3000</v>
      </c>
      <c r="F91" s="8">
        <v>586.5</v>
      </c>
      <c r="G91" s="8">
        <v>3</v>
      </c>
      <c r="H91" s="7" t="s">
        <v>196</v>
      </c>
    </row>
    <row r="92" spans="1:8">
      <c r="A92" s="7" t="s">
        <v>307</v>
      </c>
      <c r="B92" s="7" t="s">
        <v>185</v>
      </c>
      <c r="C92" s="7" t="s">
        <v>10</v>
      </c>
      <c r="D92" s="8">
        <v>0.19550000000000001</v>
      </c>
      <c r="E92" s="7">
        <v>2833</v>
      </c>
      <c r="F92" s="8">
        <v>553.85149999999999</v>
      </c>
      <c r="G92" s="8">
        <v>2.8330000000000002</v>
      </c>
      <c r="H92" s="7" t="s">
        <v>196</v>
      </c>
    </row>
    <row r="93" spans="1:8">
      <c r="A93" s="7" t="s">
        <v>307</v>
      </c>
      <c r="B93" s="7" t="s">
        <v>185</v>
      </c>
      <c r="C93" s="7" t="s">
        <v>10</v>
      </c>
      <c r="D93" s="8">
        <v>0.19550000000000001</v>
      </c>
      <c r="E93" s="7">
        <v>1398.2</v>
      </c>
      <c r="F93" s="8">
        <v>273.34809999999999</v>
      </c>
      <c r="G93" s="8">
        <v>1.3982000000000001</v>
      </c>
      <c r="H93" s="7" t="s">
        <v>196</v>
      </c>
    </row>
    <row r="94" spans="1:8">
      <c r="A94" s="7" t="s">
        <v>307</v>
      </c>
      <c r="B94" s="7" t="s">
        <v>185</v>
      </c>
      <c r="C94" s="7" t="s">
        <v>10</v>
      </c>
      <c r="D94" s="8">
        <v>0.19550000000000001</v>
      </c>
      <c r="E94" s="7">
        <v>633</v>
      </c>
      <c r="F94" s="8">
        <v>123.75149999999999</v>
      </c>
      <c r="G94" s="8">
        <v>0.63300000000000001</v>
      </c>
      <c r="H94" s="7" t="s">
        <v>196</v>
      </c>
    </row>
    <row r="95" spans="1:8">
      <c r="A95" s="7" t="s">
        <v>317</v>
      </c>
      <c r="B95" s="7" t="s">
        <v>185</v>
      </c>
      <c r="C95" s="7" t="s">
        <v>10</v>
      </c>
      <c r="D95" s="8">
        <v>0.19550000000000001</v>
      </c>
      <c r="E95" s="7">
        <v>1896</v>
      </c>
      <c r="F95" s="8">
        <v>370.66800000000001</v>
      </c>
      <c r="G95" s="8">
        <v>1.8959999999999999</v>
      </c>
      <c r="H95" s="7" t="s">
        <v>196</v>
      </c>
    </row>
    <row r="96" spans="1:8">
      <c r="A96" s="7" t="s">
        <v>317</v>
      </c>
      <c r="B96" s="7" t="s">
        <v>185</v>
      </c>
      <c r="C96" s="7" t="s">
        <v>10</v>
      </c>
      <c r="D96" s="8">
        <v>0.19550000000000001</v>
      </c>
      <c r="E96" s="7">
        <v>407</v>
      </c>
      <c r="F96" s="8">
        <v>79.5685</v>
      </c>
      <c r="G96" s="8">
        <v>0.40699999999999997</v>
      </c>
      <c r="H96" s="7" t="s">
        <v>196</v>
      </c>
    </row>
    <row r="97" spans="1:8">
      <c r="A97" s="7" t="s">
        <v>322</v>
      </c>
      <c r="B97" s="7" t="s">
        <v>185</v>
      </c>
      <c r="C97" s="7" t="s">
        <v>10</v>
      </c>
      <c r="D97" s="8">
        <v>0.19550000000000001</v>
      </c>
      <c r="E97" s="7">
        <v>434.3</v>
      </c>
      <c r="F97" s="8">
        <v>84.905649999999994</v>
      </c>
      <c r="G97" s="8">
        <v>0.43430000000000002</v>
      </c>
      <c r="H97" s="7" t="s">
        <v>196</v>
      </c>
    </row>
    <row r="98" spans="1:8">
      <c r="A98" s="7" t="s">
        <v>325</v>
      </c>
      <c r="B98" s="7" t="s">
        <v>185</v>
      </c>
      <c r="C98" s="7" t="s">
        <v>10</v>
      </c>
      <c r="D98" s="8">
        <v>0.19550000000000001</v>
      </c>
      <c r="E98" s="7">
        <v>733.2</v>
      </c>
      <c r="F98" s="8">
        <v>143.34059999999999</v>
      </c>
      <c r="G98" s="8">
        <v>0.73319999999999996</v>
      </c>
      <c r="H98" s="7" t="s">
        <v>196</v>
      </c>
    </row>
    <row r="99" spans="1:8">
      <c r="A99" s="7" t="s">
        <v>328</v>
      </c>
      <c r="B99" s="7" t="s">
        <v>217</v>
      </c>
      <c r="C99" s="7" t="s">
        <v>26</v>
      </c>
      <c r="D99" s="8">
        <v>0.16339999999999999</v>
      </c>
      <c r="E99" s="7">
        <v>13575</v>
      </c>
      <c r="F99" s="8">
        <v>2218.1550000000002</v>
      </c>
      <c r="G99" s="8">
        <v>2.2181999999999999</v>
      </c>
      <c r="H99" s="7" t="s">
        <v>31</v>
      </c>
    </row>
    <row r="100" spans="1:8">
      <c r="A100" s="7" t="s">
        <v>332</v>
      </c>
      <c r="B100" s="7" t="s">
        <v>217</v>
      </c>
      <c r="C100" s="7" t="s">
        <v>10</v>
      </c>
      <c r="D100" s="8">
        <v>0.1694</v>
      </c>
      <c r="E100" s="7">
        <v>6404</v>
      </c>
      <c r="F100" s="8">
        <v>1084.8376000000001</v>
      </c>
      <c r="G100" s="8">
        <v>6.4039999999999999</v>
      </c>
      <c r="H100" s="7" t="s">
        <v>231</v>
      </c>
    </row>
    <row r="101" spans="1:8">
      <c r="A101" s="7" t="s">
        <v>336</v>
      </c>
      <c r="B101" s="7" t="s">
        <v>217</v>
      </c>
      <c r="C101" s="7" t="s">
        <v>10</v>
      </c>
      <c r="D101" s="8">
        <v>0.1694</v>
      </c>
      <c r="E101" s="7">
        <v>330.9</v>
      </c>
      <c r="F101" s="8">
        <v>56.054459999999999</v>
      </c>
      <c r="G101" s="8">
        <v>0.33090000000000003</v>
      </c>
      <c r="H101" s="7" t="s">
        <v>231</v>
      </c>
    </row>
    <row r="102" spans="1:8">
      <c r="A102" s="7" t="s">
        <v>336</v>
      </c>
      <c r="B102" s="7" t="s">
        <v>217</v>
      </c>
      <c r="C102" s="7" t="s">
        <v>10</v>
      </c>
      <c r="D102" s="8">
        <v>0.1694</v>
      </c>
      <c r="E102" s="7">
        <v>719.5</v>
      </c>
      <c r="F102" s="8">
        <v>121.88330000000001</v>
      </c>
      <c r="G102" s="8">
        <v>0.71950000000000003</v>
      </c>
      <c r="H102" s="7" t="s">
        <v>231</v>
      </c>
    </row>
    <row r="103" spans="1:8">
      <c r="A103" s="7" t="s">
        <v>336</v>
      </c>
      <c r="B103" s="7" t="s">
        <v>217</v>
      </c>
      <c r="C103" s="7" t="s">
        <v>10</v>
      </c>
      <c r="D103" s="8">
        <v>0.1694</v>
      </c>
      <c r="E103" s="7">
        <v>177</v>
      </c>
      <c r="F103" s="8">
        <v>29.983799999999999</v>
      </c>
      <c r="G103" s="8">
        <v>0.17699999999999999</v>
      </c>
      <c r="H103" s="7" t="s">
        <v>231</v>
      </c>
    </row>
    <row r="104" spans="1:8">
      <c r="A104" s="7" t="s">
        <v>343</v>
      </c>
      <c r="B104" s="7" t="s">
        <v>217</v>
      </c>
      <c r="C104" s="7" t="s">
        <v>10</v>
      </c>
      <c r="D104" s="8">
        <v>0.1694</v>
      </c>
      <c r="E104" s="7">
        <v>1772</v>
      </c>
      <c r="F104" s="8">
        <v>300.17680000000001</v>
      </c>
      <c r="G104" s="8">
        <v>1.772</v>
      </c>
      <c r="H104" s="7" t="s">
        <v>231</v>
      </c>
    </row>
    <row r="105" spans="1:8">
      <c r="A105" s="7" t="s">
        <v>346</v>
      </c>
      <c r="B105" s="7" t="s">
        <v>217</v>
      </c>
      <c r="C105" s="7" t="s">
        <v>10</v>
      </c>
      <c r="D105" s="8">
        <v>0.1694</v>
      </c>
      <c r="E105" s="7">
        <v>361.5</v>
      </c>
      <c r="F105" s="8">
        <v>61.238100000000003</v>
      </c>
      <c r="G105" s="8">
        <v>0.36149999999999999</v>
      </c>
      <c r="H105" s="7" t="s">
        <v>231</v>
      </c>
    </row>
    <row r="106" spans="1:8">
      <c r="A106" s="7" t="s">
        <v>349</v>
      </c>
      <c r="B106" s="7" t="s">
        <v>217</v>
      </c>
      <c r="C106" s="7" t="s">
        <v>10</v>
      </c>
      <c r="D106" s="8">
        <v>0.1694</v>
      </c>
      <c r="E106" s="7">
        <v>417.5</v>
      </c>
      <c r="F106" s="8">
        <v>70.724500000000006</v>
      </c>
      <c r="G106" s="8">
        <v>0.41749999999999998</v>
      </c>
      <c r="H106" s="7" t="s">
        <v>231</v>
      </c>
    </row>
    <row r="107" spans="1:8">
      <c r="A107" s="7" t="s">
        <v>349</v>
      </c>
      <c r="B107" s="7" t="s">
        <v>217</v>
      </c>
      <c r="C107" s="7" t="s">
        <v>10</v>
      </c>
      <c r="D107" s="8">
        <v>0.1694</v>
      </c>
      <c r="E107" s="7">
        <v>317.89999999999998</v>
      </c>
      <c r="F107" s="8">
        <v>53.852260000000001</v>
      </c>
      <c r="G107" s="8">
        <v>0.31790000000000002</v>
      </c>
      <c r="H107" s="7" t="s">
        <v>231</v>
      </c>
    </row>
    <row r="108" spans="1:8">
      <c r="A108" s="7" t="s">
        <v>354</v>
      </c>
      <c r="B108" s="7" t="s">
        <v>217</v>
      </c>
      <c r="C108" s="7" t="s">
        <v>10</v>
      </c>
      <c r="D108" s="8">
        <v>0.1694</v>
      </c>
      <c r="E108" s="7">
        <v>348.7</v>
      </c>
      <c r="F108" s="8">
        <v>59.069780000000002</v>
      </c>
      <c r="G108" s="8">
        <v>0.34870000000000001</v>
      </c>
      <c r="H108" s="7" t="s">
        <v>231</v>
      </c>
    </row>
    <row r="109" spans="1:8">
      <c r="A109" s="7" t="s">
        <v>357</v>
      </c>
      <c r="B109" s="7" t="s">
        <v>217</v>
      </c>
      <c r="C109" s="7" t="s">
        <v>10</v>
      </c>
      <c r="D109" s="8">
        <v>0.1694</v>
      </c>
      <c r="E109" s="7">
        <v>484.3</v>
      </c>
      <c r="F109" s="8">
        <v>82.040419999999997</v>
      </c>
      <c r="G109" s="8">
        <v>0.48430000000000001</v>
      </c>
      <c r="H109" s="7" t="s">
        <v>231</v>
      </c>
    </row>
    <row r="110" spans="1:8">
      <c r="A110" s="7" t="s">
        <v>360</v>
      </c>
      <c r="B110" s="7" t="s">
        <v>217</v>
      </c>
      <c r="C110" s="7" t="s">
        <v>10</v>
      </c>
      <c r="D110" s="8">
        <v>0.1694</v>
      </c>
      <c r="E110" s="7">
        <v>333.9</v>
      </c>
      <c r="F110" s="8">
        <v>56.562660000000001</v>
      </c>
      <c r="G110" s="8">
        <v>0.33389999999999997</v>
      </c>
      <c r="H110" s="7" t="s">
        <v>231</v>
      </c>
    </row>
    <row r="111" spans="1:8">
      <c r="A111" s="7" t="s">
        <v>363</v>
      </c>
      <c r="B111" s="7" t="s">
        <v>217</v>
      </c>
      <c r="C111" s="7" t="s">
        <v>10</v>
      </c>
      <c r="D111" s="8">
        <v>0.1694</v>
      </c>
      <c r="E111" s="7">
        <v>407.5</v>
      </c>
      <c r="F111" s="8">
        <v>69.030500000000004</v>
      </c>
      <c r="G111" s="8">
        <v>0.40749999999999997</v>
      </c>
      <c r="H111" s="7" t="s">
        <v>231</v>
      </c>
    </row>
    <row r="112" spans="1:8">
      <c r="A112" s="7" t="s">
        <v>363</v>
      </c>
      <c r="B112" s="7" t="s">
        <v>217</v>
      </c>
      <c r="C112" s="7" t="s">
        <v>10</v>
      </c>
      <c r="D112" s="8">
        <v>0.1694</v>
      </c>
      <c r="E112" s="7">
        <v>424.9</v>
      </c>
      <c r="F112" s="8">
        <v>71.978059999999999</v>
      </c>
      <c r="G112" s="8">
        <v>0.4249</v>
      </c>
      <c r="H112" s="7" t="s">
        <v>231</v>
      </c>
    </row>
    <row r="113" spans="1:8">
      <c r="A113" s="7" t="s">
        <v>367</v>
      </c>
      <c r="B113" s="7" t="s">
        <v>217</v>
      </c>
      <c r="C113" s="7" t="s">
        <v>10</v>
      </c>
      <c r="D113" s="8">
        <v>0.1694</v>
      </c>
      <c r="E113" s="7">
        <v>431.4</v>
      </c>
      <c r="F113" s="8">
        <v>73.079160000000002</v>
      </c>
      <c r="G113" s="8">
        <v>0.43140000000000001</v>
      </c>
      <c r="H113" s="7" t="s">
        <v>231</v>
      </c>
    </row>
    <row r="114" spans="1:8">
      <c r="A114" s="7" t="s">
        <v>370</v>
      </c>
      <c r="B114" s="7" t="s">
        <v>217</v>
      </c>
      <c r="C114" s="7" t="s">
        <v>10</v>
      </c>
      <c r="D114" s="8">
        <v>0.1694</v>
      </c>
      <c r="E114" s="7">
        <v>317.5</v>
      </c>
      <c r="F114" s="8">
        <v>53.784500000000001</v>
      </c>
      <c r="G114" s="8">
        <v>0.3175</v>
      </c>
      <c r="H114" s="7" t="s">
        <v>231</v>
      </c>
    </row>
    <row r="115" spans="1:8">
      <c r="A115" s="7" t="s">
        <v>373</v>
      </c>
      <c r="B115" s="7" t="s">
        <v>217</v>
      </c>
      <c r="C115" s="7" t="s">
        <v>10</v>
      </c>
      <c r="D115" s="8">
        <v>0.1694</v>
      </c>
      <c r="E115" s="7">
        <v>340</v>
      </c>
      <c r="F115" s="8">
        <v>57.595999999999997</v>
      </c>
      <c r="G115" s="8">
        <v>0.34</v>
      </c>
      <c r="H115" s="7" t="s">
        <v>231</v>
      </c>
    </row>
    <row r="116" spans="1:8">
      <c r="A116" s="7" t="s">
        <v>376</v>
      </c>
      <c r="B116" s="7" t="s">
        <v>185</v>
      </c>
      <c r="C116" s="7" t="s">
        <v>26</v>
      </c>
      <c r="D116" s="8">
        <v>0.20050000000000001</v>
      </c>
      <c r="E116" s="7">
        <v>11182.6</v>
      </c>
      <c r="F116" s="8">
        <v>2242.1113</v>
      </c>
      <c r="G116" s="8">
        <v>2.2421000000000002</v>
      </c>
      <c r="H116" s="7" t="s">
        <v>31</v>
      </c>
    </row>
    <row r="117" spans="1:8">
      <c r="A117" s="7" t="s">
        <v>376</v>
      </c>
      <c r="B117" s="7" t="s">
        <v>185</v>
      </c>
      <c r="C117" s="7" t="s">
        <v>26</v>
      </c>
      <c r="D117" s="8">
        <v>0.20050000000000001</v>
      </c>
      <c r="E117" s="7">
        <v>309.60000000000002</v>
      </c>
      <c r="F117" s="8">
        <v>62.074800000000003</v>
      </c>
      <c r="G117" s="8">
        <v>6.2100000000000002E-2</v>
      </c>
      <c r="H117" s="7" t="s">
        <v>31</v>
      </c>
    </row>
    <row r="118" spans="1:8">
      <c r="A118" s="7" t="s">
        <v>382</v>
      </c>
      <c r="B118" s="7" t="s">
        <v>185</v>
      </c>
      <c r="C118" s="7" t="s">
        <v>10</v>
      </c>
      <c r="D118" s="8">
        <v>0.216</v>
      </c>
      <c r="E118" s="7">
        <v>10705.8</v>
      </c>
      <c r="F118" s="8">
        <v>2312.4528</v>
      </c>
      <c r="G118" s="8">
        <v>10.7058</v>
      </c>
      <c r="H118" s="7" t="s">
        <v>196</v>
      </c>
    </row>
    <row r="119" spans="1:8">
      <c r="A119" s="7" t="s">
        <v>386</v>
      </c>
      <c r="B119" s="7" t="s">
        <v>185</v>
      </c>
      <c r="C119" s="7" t="s">
        <v>10</v>
      </c>
      <c r="D119" s="8">
        <v>0.216</v>
      </c>
      <c r="E119" s="7">
        <v>411</v>
      </c>
      <c r="F119" s="8">
        <v>88.775999999999996</v>
      </c>
      <c r="G119" s="8">
        <v>0.41099999999999998</v>
      </c>
      <c r="H119" s="7" t="s">
        <v>196</v>
      </c>
    </row>
    <row r="120" spans="1:8">
      <c r="A120" s="7" t="s">
        <v>389</v>
      </c>
      <c r="B120" s="7" t="s">
        <v>185</v>
      </c>
      <c r="C120" s="7" t="s">
        <v>10</v>
      </c>
      <c r="D120" s="8">
        <v>0.216</v>
      </c>
      <c r="E120" s="7">
        <v>386.9</v>
      </c>
      <c r="F120" s="8">
        <v>83.570400000000006</v>
      </c>
      <c r="G120" s="8">
        <v>0.38690000000000002</v>
      </c>
      <c r="H120" s="7" t="s">
        <v>196</v>
      </c>
    </row>
    <row r="121" spans="1:8">
      <c r="A121" s="7" t="s">
        <v>392</v>
      </c>
      <c r="B121" s="7" t="s">
        <v>185</v>
      </c>
      <c r="C121" s="7" t="s">
        <v>26</v>
      </c>
      <c r="D121" s="8">
        <v>0.2175</v>
      </c>
      <c r="E121" s="7">
        <v>797.2</v>
      </c>
      <c r="F121" s="8">
        <v>173.39099999999999</v>
      </c>
      <c r="G121" s="8">
        <v>0.1734</v>
      </c>
      <c r="H121" s="7" t="s">
        <v>31</v>
      </c>
    </row>
    <row r="122" spans="1:8">
      <c r="A122" s="7" t="s">
        <v>396</v>
      </c>
      <c r="B122" s="7" t="s">
        <v>185</v>
      </c>
      <c r="C122" s="7" t="s">
        <v>26</v>
      </c>
      <c r="D122" s="8">
        <v>0.2175</v>
      </c>
      <c r="E122" s="7">
        <v>1044.7</v>
      </c>
      <c r="F122" s="8">
        <v>227.22225</v>
      </c>
      <c r="G122" s="8">
        <v>0.22720000000000001</v>
      </c>
      <c r="H122" s="7" t="s">
        <v>31</v>
      </c>
    </row>
    <row r="123" spans="1:8">
      <c r="A123" s="7" t="s">
        <v>399</v>
      </c>
      <c r="B123" s="7" t="s">
        <v>185</v>
      </c>
      <c r="C123" s="7" t="s">
        <v>26</v>
      </c>
      <c r="D123" s="8">
        <v>0.2175</v>
      </c>
      <c r="E123" s="7">
        <v>148.9</v>
      </c>
      <c r="F123" s="8">
        <v>32.385750000000002</v>
      </c>
      <c r="G123" s="8">
        <v>3.2399999999999998E-2</v>
      </c>
      <c r="H123" s="7" t="s">
        <v>31</v>
      </c>
    </row>
    <row r="124" spans="1:8">
      <c r="A124" s="7" t="s">
        <v>399</v>
      </c>
      <c r="B124" s="7" t="s">
        <v>185</v>
      </c>
      <c r="C124" s="7" t="s">
        <v>26</v>
      </c>
      <c r="D124" s="8">
        <v>0.2175</v>
      </c>
      <c r="E124" s="7">
        <v>741.7</v>
      </c>
      <c r="F124" s="8">
        <v>161.31975</v>
      </c>
      <c r="G124" s="8">
        <v>0.1613</v>
      </c>
      <c r="H124" s="7" t="s">
        <v>31</v>
      </c>
    </row>
    <row r="125" spans="1:8">
      <c r="A125" s="7" t="s">
        <v>399</v>
      </c>
      <c r="B125" s="7" t="s">
        <v>185</v>
      </c>
      <c r="C125" s="7" t="s">
        <v>26</v>
      </c>
      <c r="D125" s="8">
        <v>0.2175</v>
      </c>
      <c r="E125" s="7">
        <v>3703.3</v>
      </c>
      <c r="F125" s="8">
        <v>805.46775000000002</v>
      </c>
      <c r="G125" s="8">
        <v>0.80549999999999999</v>
      </c>
      <c r="H125" s="7" t="s">
        <v>31</v>
      </c>
    </row>
    <row r="126" spans="1:8">
      <c r="A126" s="7" t="s">
        <v>406</v>
      </c>
      <c r="B126" s="7" t="s">
        <v>185</v>
      </c>
      <c r="C126" s="7" t="s">
        <v>26</v>
      </c>
      <c r="D126" s="8">
        <v>0.2175</v>
      </c>
      <c r="E126" s="7">
        <v>2000</v>
      </c>
      <c r="F126" s="8">
        <v>435</v>
      </c>
      <c r="G126" s="8">
        <v>0.435</v>
      </c>
      <c r="H126" s="7" t="s">
        <v>31</v>
      </c>
    </row>
    <row r="127" spans="1:8">
      <c r="A127" s="7" t="s">
        <v>406</v>
      </c>
      <c r="B127" s="7" t="s">
        <v>185</v>
      </c>
      <c r="C127" s="7" t="s">
        <v>26</v>
      </c>
      <c r="D127" s="8">
        <v>0.2175</v>
      </c>
      <c r="E127" s="7">
        <v>539</v>
      </c>
      <c r="F127" s="8">
        <v>117.2325</v>
      </c>
      <c r="G127" s="8">
        <v>0.1172</v>
      </c>
      <c r="H127" s="7" t="s">
        <v>31</v>
      </c>
    </row>
    <row r="128" spans="1:8">
      <c r="A128" s="7" t="s">
        <v>406</v>
      </c>
      <c r="B128" s="7" t="s">
        <v>185</v>
      </c>
      <c r="C128" s="7" t="s">
        <v>26</v>
      </c>
      <c r="D128" s="8">
        <v>0.2175</v>
      </c>
      <c r="E128" s="7">
        <v>108</v>
      </c>
      <c r="F128" s="8">
        <v>23.49</v>
      </c>
      <c r="G128" s="8">
        <v>2.35E-2</v>
      </c>
      <c r="H128" s="7" t="s">
        <v>31</v>
      </c>
    </row>
    <row r="129" spans="1:8">
      <c r="A129" s="7" t="s">
        <v>413</v>
      </c>
      <c r="B129" s="7" t="s">
        <v>185</v>
      </c>
      <c r="C129" s="7" t="s">
        <v>26</v>
      </c>
      <c r="D129" s="8">
        <v>0.2175</v>
      </c>
      <c r="E129" s="7">
        <v>62</v>
      </c>
      <c r="F129" s="8">
        <v>13.484999999999999</v>
      </c>
      <c r="G129" s="8">
        <v>1.35E-2</v>
      </c>
      <c r="H129" s="7" t="s">
        <v>31</v>
      </c>
    </row>
    <row r="130" spans="1:8">
      <c r="A130" s="7" t="s">
        <v>416</v>
      </c>
      <c r="B130" s="7" t="s">
        <v>185</v>
      </c>
      <c r="C130" s="7" t="s">
        <v>26</v>
      </c>
      <c r="D130" s="8">
        <v>0.2175</v>
      </c>
      <c r="E130" s="7">
        <v>2291</v>
      </c>
      <c r="F130" s="8">
        <v>498.29250000000002</v>
      </c>
      <c r="G130" s="8">
        <v>0.49830000000000002</v>
      </c>
      <c r="H130" s="7" t="s">
        <v>31</v>
      </c>
    </row>
    <row r="131" spans="1:8">
      <c r="A131" s="7" t="s">
        <v>419</v>
      </c>
      <c r="B131" s="7" t="s">
        <v>185</v>
      </c>
      <c r="C131" s="7" t="s">
        <v>10</v>
      </c>
      <c r="D131" s="8">
        <v>0.21510000000000001</v>
      </c>
      <c r="E131" s="7">
        <v>11447.2</v>
      </c>
      <c r="F131" s="8">
        <v>2462.2927199999999</v>
      </c>
      <c r="G131" s="8">
        <v>11.4472</v>
      </c>
      <c r="H131" s="7" t="s">
        <v>196</v>
      </c>
    </row>
    <row r="132" spans="1:8">
      <c r="A132" s="7" t="s">
        <v>423</v>
      </c>
      <c r="B132" s="7" t="s">
        <v>185</v>
      </c>
      <c r="C132" s="7" t="s">
        <v>26</v>
      </c>
      <c r="D132" s="8">
        <v>0.2024</v>
      </c>
      <c r="E132" s="7">
        <v>7381.7</v>
      </c>
      <c r="F132" s="8">
        <v>1494.0560800000001</v>
      </c>
      <c r="G132" s="8">
        <v>1.4941</v>
      </c>
      <c r="H132" s="7" t="s">
        <v>31</v>
      </c>
    </row>
    <row r="133" spans="1:8">
      <c r="A133" s="7" t="s">
        <v>427</v>
      </c>
      <c r="B133" s="7" t="s">
        <v>185</v>
      </c>
      <c r="C133" s="7" t="s">
        <v>26</v>
      </c>
      <c r="D133" s="8">
        <v>0.2024</v>
      </c>
      <c r="E133" s="7">
        <v>3000</v>
      </c>
      <c r="F133" s="8">
        <v>607.20000000000005</v>
      </c>
      <c r="G133" s="8">
        <v>0.60719999999999996</v>
      </c>
      <c r="H133" s="7" t="s">
        <v>31</v>
      </c>
    </row>
    <row r="134" spans="1:8">
      <c r="A134" s="7" t="s">
        <v>427</v>
      </c>
      <c r="B134" s="7" t="s">
        <v>185</v>
      </c>
      <c r="C134" s="7" t="s">
        <v>26</v>
      </c>
      <c r="D134" s="8">
        <v>0.2024</v>
      </c>
      <c r="E134" s="7">
        <v>1796</v>
      </c>
      <c r="F134" s="8">
        <v>363.5104</v>
      </c>
      <c r="G134" s="8">
        <v>0.36349999999999999</v>
      </c>
      <c r="H134" s="7" t="s">
        <v>31</v>
      </c>
    </row>
    <row r="135" spans="1:8">
      <c r="A135" s="7" t="s">
        <v>432</v>
      </c>
      <c r="B135" s="7" t="s">
        <v>185</v>
      </c>
      <c r="C135" s="7" t="s">
        <v>10</v>
      </c>
      <c r="D135" s="8">
        <v>0.19939999999999999</v>
      </c>
      <c r="E135" s="7">
        <v>6906.5</v>
      </c>
      <c r="F135" s="8">
        <v>1377.1560999999999</v>
      </c>
      <c r="G135" s="8">
        <v>6.9065000000000003</v>
      </c>
      <c r="H135" s="7" t="s">
        <v>196</v>
      </c>
    </row>
    <row r="136" spans="1:8">
      <c r="A136" s="7" t="s">
        <v>436</v>
      </c>
      <c r="B136" s="7" t="s">
        <v>185</v>
      </c>
      <c r="C136" s="7" t="s">
        <v>10</v>
      </c>
      <c r="D136" s="8">
        <v>0.19939999999999999</v>
      </c>
      <c r="E136" s="7">
        <v>3000</v>
      </c>
      <c r="F136" s="8">
        <v>598.20000000000005</v>
      </c>
      <c r="G136" s="8">
        <v>3</v>
      </c>
      <c r="H136" s="7" t="s">
        <v>196</v>
      </c>
    </row>
    <row r="137" spans="1:8">
      <c r="A137" s="7" t="s">
        <v>438</v>
      </c>
      <c r="B137" s="7" t="s">
        <v>185</v>
      </c>
      <c r="C137" s="7" t="s">
        <v>10</v>
      </c>
      <c r="D137" s="8">
        <v>0.19939999999999999</v>
      </c>
      <c r="E137" s="7">
        <v>2283</v>
      </c>
      <c r="F137" s="8">
        <v>455.23020000000002</v>
      </c>
      <c r="G137" s="8">
        <v>2.2829999999999999</v>
      </c>
      <c r="H137" s="7" t="s">
        <v>196</v>
      </c>
    </row>
    <row r="138" spans="1:8">
      <c r="A138" s="7" t="s">
        <v>441</v>
      </c>
      <c r="B138" s="7" t="s">
        <v>185</v>
      </c>
      <c r="C138" s="7" t="s">
        <v>10</v>
      </c>
      <c r="D138" s="8">
        <v>0.19670000000000001</v>
      </c>
      <c r="E138" s="7">
        <v>0.4</v>
      </c>
      <c r="F138" s="8">
        <v>7.868E-2</v>
      </c>
      <c r="G138" s="8">
        <v>2.0700000000000001E-6</v>
      </c>
      <c r="H138" s="7" t="s">
        <v>445</v>
      </c>
    </row>
    <row r="139" spans="1:8">
      <c r="A139" s="7" t="s">
        <v>446</v>
      </c>
      <c r="B139" s="7" t="s">
        <v>185</v>
      </c>
      <c r="C139" s="7" t="s">
        <v>26</v>
      </c>
      <c r="D139" s="8">
        <v>0.18740000000000001</v>
      </c>
      <c r="E139" s="7">
        <v>12983.4</v>
      </c>
      <c r="F139" s="8">
        <v>2433.08916</v>
      </c>
      <c r="G139" s="8">
        <v>2.4331</v>
      </c>
      <c r="H139" s="7" t="s">
        <v>31</v>
      </c>
    </row>
    <row r="140" spans="1:8">
      <c r="A140" s="7" t="s">
        <v>450</v>
      </c>
      <c r="B140" s="7" t="s">
        <v>185</v>
      </c>
      <c r="C140" s="7" t="s">
        <v>10</v>
      </c>
      <c r="D140" s="8">
        <v>0.188</v>
      </c>
      <c r="E140" s="7">
        <v>12996.4</v>
      </c>
      <c r="F140" s="8">
        <v>2443.3231999999998</v>
      </c>
      <c r="G140" s="8">
        <v>12.9964</v>
      </c>
      <c r="H140" s="7" t="s">
        <v>196</v>
      </c>
    </row>
    <row r="141" spans="1:8">
      <c r="A141" s="7" t="s">
        <v>454</v>
      </c>
      <c r="B141" s="7" t="s">
        <v>185</v>
      </c>
      <c r="C141" s="7" t="s">
        <v>26</v>
      </c>
      <c r="D141" s="8">
        <v>0.1789</v>
      </c>
      <c r="E141" s="7">
        <v>13671.2</v>
      </c>
      <c r="F141" s="8">
        <v>2445.7776800000001</v>
      </c>
      <c r="G141" s="8">
        <v>2.4458000000000002</v>
      </c>
      <c r="H141" s="7" t="s">
        <v>31</v>
      </c>
    </row>
    <row r="142" spans="1:8">
      <c r="A142" s="7" t="s">
        <v>458</v>
      </c>
      <c r="B142" s="7" t="s">
        <v>185</v>
      </c>
      <c r="C142" s="7" t="s">
        <v>10</v>
      </c>
      <c r="D142" s="8">
        <v>0.18360000000000001</v>
      </c>
      <c r="E142" s="7">
        <v>0.5</v>
      </c>
      <c r="F142" s="8">
        <v>9.1800000000000007E-2</v>
      </c>
      <c r="G142" s="8">
        <v>2.3999999999999999E-6</v>
      </c>
      <c r="H142" s="7" t="s">
        <v>445</v>
      </c>
    </row>
    <row r="143" spans="1:8">
      <c r="A143" s="7" t="s">
        <v>458</v>
      </c>
      <c r="B143" s="7" t="s">
        <v>185</v>
      </c>
      <c r="C143" s="7" t="s">
        <v>10</v>
      </c>
      <c r="D143" s="8">
        <v>0.18360000000000001</v>
      </c>
      <c r="E143" s="7">
        <v>1472</v>
      </c>
      <c r="F143" s="8">
        <v>270.25920000000002</v>
      </c>
      <c r="G143" s="8">
        <v>1.472</v>
      </c>
      <c r="H143" s="7" t="s">
        <v>196</v>
      </c>
    </row>
    <row r="144" spans="1:8">
      <c r="A144" s="7" t="s">
        <v>465</v>
      </c>
      <c r="B144" s="7" t="s">
        <v>185</v>
      </c>
      <c r="C144" s="7" t="s">
        <v>10</v>
      </c>
      <c r="D144" s="8">
        <v>0.18360000000000001</v>
      </c>
      <c r="E144" s="7">
        <v>4055.1</v>
      </c>
      <c r="F144" s="8">
        <v>744.51635999999996</v>
      </c>
      <c r="G144" s="8">
        <v>4.0551000000000004</v>
      </c>
      <c r="H144" s="7" t="s">
        <v>196</v>
      </c>
    </row>
    <row r="145" spans="1:8">
      <c r="A145" s="7" t="s">
        <v>465</v>
      </c>
      <c r="B145" s="7" t="s">
        <v>185</v>
      </c>
      <c r="C145" s="7" t="s">
        <v>10</v>
      </c>
      <c r="D145" s="8">
        <v>0.18360000000000001</v>
      </c>
      <c r="E145" s="7">
        <v>325.8</v>
      </c>
      <c r="F145" s="8">
        <v>59.816879999999998</v>
      </c>
      <c r="G145" s="8">
        <v>0.32579999999999998</v>
      </c>
      <c r="H145" s="7" t="s">
        <v>196</v>
      </c>
    </row>
    <row r="146" spans="1:8">
      <c r="A146" s="7" t="s">
        <v>465</v>
      </c>
      <c r="B146" s="7" t="s">
        <v>185</v>
      </c>
      <c r="C146" s="7" t="s">
        <v>10</v>
      </c>
      <c r="D146" s="8">
        <v>0.18360000000000001</v>
      </c>
      <c r="E146" s="7">
        <v>636.9</v>
      </c>
      <c r="F146" s="8">
        <v>116.93483999999999</v>
      </c>
      <c r="G146" s="8">
        <v>0.63690000000000002</v>
      </c>
      <c r="H146" s="7" t="s">
        <v>196</v>
      </c>
    </row>
    <row r="147" spans="1:8">
      <c r="A147" s="7" t="s">
        <v>472</v>
      </c>
      <c r="B147" s="7" t="s">
        <v>185</v>
      </c>
      <c r="C147" s="7" t="s">
        <v>10</v>
      </c>
      <c r="D147" s="8">
        <v>0.18360000000000001</v>
      </c>
      <c r="E147" s="7">
        <v>2263</v>
      </c>
      <c r="F147" s="8">
        <v>415.48680000000002</v>
      </c>
      <c r="G147" s="8">
        <v>2.2629999999999999</v>
      </c>
      <c r="H147" s="7" t="s">
        <v>196</v>
      </c>
    </row>
    <row r="148" spans="1:8">
      <c r="A148" s="7" t="s">
        <v>472</v>
      </c>
      <c r="B148" s="7" t="s">
        <v>185</v>
      </c>
      <c r="C148" s="7" t="s">
        <v>10</v>
      </c>
      <c r="D148" s="8">
        <v>0.18360000000000001</v>
      </c>
      <c r="E148" s="7">
        <v>4931.1000000000004</v>
      </c>
      <c r="F148" s="8">
        <v>905.34996000000001</v>
      </c>
      <c r="G148" s="8">
        <v>4.9310999999999998</v>
      </c>
      <c r="H148" s="7" t="s">
        <v>196</v>
      </c>
    </row>
    <row r="149" spans="1:8">
      <c r="A149" s="7" t="s">
        <v>472</v>
      </c>
      <c r="B149" s="7" t="s">
        <v>185</v>
      </c>
      <c r="C149" s="7" t="s">
        <v>10</v>
      </c>
      <c r="D149" s="8">
        <v>0.18360000000000001</v>
      </c>
      <c r="E149" s="7">
        <v>0.5</v>
      </c>
      <c r="F149" s="8">
        <v>9.1800000000000007E-2</v>
      </c>
      <c r="G149" s="8">
        <v>2.3999999999999999E-6</v>
      </c>
      <c r="H149" s="7" t="s">
        <v>445</v>
      </c>
    </row>
    <row r="150" spans="1:8">
      <c r="A150" s="7" t="s">
        <v>477</v>
      </c>
      <c r="B150" s="7" t="s">
        <v>185</v>
      </c>
      <c r="C150" s="7" t="s">
        <v>26</v>
      </c>
      <c r="D150" s="8">
        <v>0.1678</v>
      </c>
      <c r="E150" s="7">
        <v>137.30000000000001</v>
      </c>
      <c r="F150" s="8">
        <v>23.03894</v>
      </c>
      <c r="G150" s="8">
        <v>2.3E-2</v>
      </c>
      <c r="H150" s="7" t="s">
        <v>31</v>
      </c>
    </row>
    <row r="151" spans="1:8">
      <c r="A151" s="7" t="s">
        <v>481</v>
      </c>
      <c r="B151" s="7" t="s">
        <v>185</v>
      </c>
      <c r="C151" s="7" t="s">
        <v>26</v>
      </c>
      <c r="D151" s="8">
        <v>0.1678</v>
      </c>
      <c r="E151" s="7">
        <v>1014.1</v>
      </c>
      <c r="F151" s="8">
        <v>170.16597999999999</v>
      </c>
      <c r="G151" s="8">
        <v>0.17019999999999999</v>
      </c>
      <c r="H151" s="7" t="s">
        <v>31</v>
      </c>
    </row>
    <row r="152" spans="1:8">
      <c r="A152" s="7" t="s">
        <v>484</v>
      </c>
      <c r="B152" s="7" t="s">
        <v>185</v>
      </c>
      <c r="C152" s="7" t="s">
        <v>26</v>
      </c>
      <c r="D152" s="8">
        <v>0.1678</v>
      </c>
      <c r="E152" s="7">
        <v>4000</v>
      </c>
      <c r="F152" s="8">
        <v>671.2</v>
      </c>
      <c r="G152" s="8">
        <v>0.67120000000000002</v>
      </c>
      <c r="H152" s="7" t="s">
        <v>31</v>
      </c>
    </row>
    <row r="153" spans="1:8">
      <c r="A153" s="7" t="s">
        <v>487</v>
      </c>
      <c r="B153" s="7" t="s">
        <v>185</v>
      </c>
      <c r="C153" s="7" t="s">
        <v>26</v>
      </c>
      <c r="D153" s="8">
        <v>0.1678</v>
      </c>
      <c r="E153" s="7">
        <v>1350</v>
      </c>
      <c r="F153" s="8">
        <v>226.53</v>
      </c>
      <c r="G153" s="8">
        <v>0.22650000000000001</v>
      </c>
      <c r="H153" s="7" t="s">
        <v>31</v>
      </c>
    </row>
    <row r="154" spans="1:8">
      <c r="A154" s="7" t="s">
        <v>490</v>
      </c>
      <c r="B154" s="7" t="s">
        <v>185</v>
      </c>
      <c r="C154" s="7" t="s">
        <v>26</v>
      </c>
      <c r="D154" s="8">
        <v>0.1678</v>
      </c>
      <c r="E154" s="7">
        <v>745.8</v>
      </c>
      <c r="F154" s="8">
        <v>125.14524</v>
      </c>
      <c r="G154" s="8">
        <v>0.12509999999999999</v>
      </c>
      <c r="H154" s="7" t="s">
        <v>31</v>
      </c>
    </row>
    <row r="155" spans="1:8">
      <c r="A155" s="7" t="s">
        <v>493</v>
      </c>
      <c r="B155" s="7" t="s">
        <v>185</v>
      </c>
      <c r="C155" s="7" t="s">
        <v>26</v>
      </c>
      <c r="D155" s="8">
        <v>0.1678</v>
      </c>
      <c r="E155" s="7">
        <v>2993.3</v>
      </c>
      <c r="F155" s="8">
        <v>502.27573999999998</v>
      </c>
      <c r="G155" s="8">
        <v>0.50229999999999997</v>
      </c>
      <c r="H155" s="7" t="s">
        <v>31</v>
      </c>
    </row>
    <row r="156" spans="1:8">
      <c r="A156" s="7" t="s">
        <v>496</v>
      </c>
      <c r="B156" s="7" t="s">
        <v>185</v>
      </c>
      <c r="C156" s="7" t="s">
        <v>26</v>
      </c>
      <c r="D156" s="8">
        <v>0.1678</v>
      </c>
      <c r="E156" s="7">
        <v>3154.9</v>
      </c>
      <c r="F156" s="8">
        <v>529.39221999999995</v>
      </c>
      <c r="G156" s="8">
        <v>0.52939999999999998</v>
      </c>
      <c r="H156" s="7" t="s">
        <v>31</v>
      </c>
    </row>
    <row r="157" spans="1:8">
      <c r="A157" s="7" t="s">
        <v>499</v>
      </c>
      <c r="B157" s="7" t="s">
        <v>185</v>
      </c>
      <c r="C157" s="7" t="s">
        <v>26</v>
      </c>
      <c r="D157" s="8">
        <v>0.1678</v>
      </c>
      <c r="E157" s="7">
        <v>1593</v>
      </c>
      <c r="F157" s="8">
        <v>267.30540000000002</v>
      </c>
      <c r="G157" s="8">
        <v>0.26729999999999998</v>
      </c>
      <c r="H157" s="7" t="s">
        <v>31</v>
      </c>
    </row>
    <row r="158" spans="1:8">
      <c r="A158" s="7" t="s">
        <v>502</v>
      </c>
      <c r="B158" s="7" t="s">
        <v>185</v>
      </c>
      <c r="C158" s="7" t="s">
        <v>10</v>
      </c>
      <c r="D158" s="8">
        <v>0.1595</v>
      </c>
      <c r="E158" s="7">
        <v>3680.1</v>
      </c>
      <c r="F158" s="8">
        <v>586.97595000000001</v>
      </c>
      <c r="G158" s="8">
        <v>3.6800999999999999</v>
      </c>
      <c r="H158" s="7" t="s">
        <v>196</v>
      </c>
    </row>
    <row r="159" spans="1:8">
      <c r="A159" s="7" t="s">
        <v>502</v>
      </c>
      <c r="B159" s="7" t="s">
        <v>185</v>
      </c>
      <c r="C159" s="7" t="s">
        <v>10</v>
      </c>
      <c r="D159" s="8">
        <v>0.1595</v>
      </c>
      <c r="E159" s="7">
        <v>4000</v>
      </c>
      <c r="F159" s="8">
        <v>638</v>
      </c>
      <c r="G159" s="8">
        <v>4</v>
      </c>
      <c r="H159" s="7" t="s">
        <v>196</v>
      </c>
    </row>
    <row r="160" spans="1:8">
      <c r="A160" s="7" t="s">
        <v>508</v>
      </c>
      <c r="B160" s="7" t="s">
        <v>185</v>
      </c>
      <c r="C160" s="7" t="s">
        <v>10</v>
      </c>
      <c r="D160" s="8">
        <v>0.1595</v>
      </c>
      <c r="E160" s="7">
        <v>2000</v>
      </c>
      <c r="F160" s="8">
        <v>319</v>
      </c>
      <c r="G160" s="8">
        <v>2</v>
      </c>
      <c r="H160" s="7" t="s">
        <v>196</v>
      </c>
    </row>
    <row r="161" spans="1:8">
      <c r="A161" s="7" t="s">
        <v>511</v>
      </c>
      <c r="B161" s="7" t="s">
        <v>185</v>
      </c>
      <c r="C161" s="7" t="s">
        <v>10</v>
      </c>
      <c r="D161" s="8">
        <v>0.1595</v>
      </c>
      <c r="E161" s="7">
        <v>1703</v>
      </c>
      <c r="F161" s="8">
        <v>271.62849999999997</v>
      </c>
      <c r="G161" s="8">
        <v>1.7030000000000001</v>
      </c>
      <c r="H161" s="7" t="s">
        <v>196</v>
      </c>
    </row>
    <row r="162" spans="1:8">
      <c r="A162" s="7" t="s">
        <v>511</v>
      </c>
      <c r="B162" s="7" t="s">
        <v>185</v>
      </c>
      <c r="C162" s="7" t="s">
        <v>10</v>
      </c>
      <c r="D162" s="8">
        <v>0.1595</v>
      </c>
      <c r="E162" s="7">
        <v>584</v>
      </c>
      <c r="F162" s="8">
        <v>93.147999999999996</v>
      </c>
      <c r="G162" s="8">
        <v>0.58399999999999996</v>
      </c>
      <c r="H162" s="7" t="s">
        <v>196</v>
      </c>
    </row>
    <row r="163" spans="1:8">
      <c r="A163" s="7" t="s">
        <v>511</v>
      </c>
      <c r="B163" s="7" t="s">
        <v>185</v>
      </c>
      <c r="C163" s="7" t="s">
        <v>10</v>
      </c>
      <c r="D163" s="8">
        <v>0.1595</v>
      </c>
      <c r="E163" s="7">
        <v>2077.8000000000002</v>
      </c>
      <c r="F163" s="8">
        <v>331.40910000000002</v>
      </c>
      <c r="G163" s="8">
        <v>2.0777999999999999</v>
      </c>
      <c r="H163" s="7" t="s">
        <v>196</v>
      </c>
    </row>
    <row r="164" spans="1:8">
      <c r="A164" s="7" t="s">
        <v>518</v>
      </c>
      <c r="B164" s="7" t="s">
        <v>185</v>
      </c>
      <c r="C164" s="7" t="s">
        <v>10</v>
      </c>
      <c r="D164" s="8">
        <v>0.1595</v>
      </c>
      <c r="E164" s="7">
        <v>584</v>
      </c>
      <c r="F164" s="8">
        <v>93.147999999999996</v>
      </c>
      <c r="G164" s="8">
        <v>0.58399999999999996</v>
      </c>
      <c r="H164" s="7" t="s">
        <v>196</v>
      </c>
    </row>
    <row r="165" spans="1:8">
      <c r="A165" s="7" t="s">
        <v>518</v>
      </c>
      <c r="B165" s="7" t="s">
        <v>185</v>
      </c>
      <c r="C165" s="7" t="s">
        <v>10</v>
      </c>
      <c r="D165" s="8">
        <v>0.1595</v>
      </c>
      <c r="E165" s="7">
        <v>374.5</v>
      </c>
      <c r="F165" s="8">
        <v>59.732750000000003</v>
      </c>
      <c r="G165" s="8">
        <v>0.3745</v>
      </c>
      <c r="H165" s="7" t="s">
        <v>196</v>
      </c>
    </row>
    <row r="166" spans="1:8">
      <c r="A166" s="7" t="s">
        <v>521</v>
      </c>
      <c r="B166" s="7" t="s">
        <v>185</v>
      </c>
      <c r="C166" s="7" t="s">
        <v>26</v>
      </c>
      <c r="D166" s="8">
        <v>0.17219999999999999</v>
      </c>
      <c r="E166" s="7">
        <v>1818.1</v>
      </c>
      <c r="F166" s="8">
        <v>313.07682</v>
      </c>
      <c r="G166" s="8">
        <v>0.31309999999999999</v>
      </c>
      <c r="H166" s="7" t="s">
        <v>31</v>
      </c>
    </row>
    <row r="167" spans="1:8">
      <c r="A167" s="7" t="s">
        <v>524</v>
      </c>
      <c r="B167" s="7" t="s">
        <v>185</v>
      </c>
      <c r="C167" s="7" t="s">
        <v>26</v>
      </c>
      <c r="D167" s="8">
        <v>0.17219999999999999</v>
      </c>
      <c r="E167" s="7">
        <v>187.6</v>
      </c>
      <c r="F167" s="8">
        <v>32.304720000000003</v>
      </c>
      <c r="G167" s="8">
        <v>3.2300000000000002E-2</v>
      </c>
      <c r="H167" s="7" t="s">
        <v>31</v>
      </c>
    </row>
    <row r="168" spans="1:8">
      <c r="A168" s="7" t="s">
        <v>524</v>
      </c>
      <c r="B168" s="7" t="s">
        <v>185</v>
      </c>
      <c r="C168" s="7" t="s">
        <v>26</v>
      </c>
      <c r="D168" s="8">
        <v>0.17219999999999999</v>
      </c>
      <c r="E168" s="7">
        <v>938</v>
      </c>
      <c r="F168" s="8">
        <v>161.52359999999999</v>
      </c>
      <c r="G168" s="8">
        <v>0.1615</v>
      </c>
      <c r="H168" s="7" t="s">
        <v>31</v>
      </c>
    </row>
    <row r="169" spans="1:8">
      <c r="A169" s="7" t="s">
        <v>524</v>
      </c>
      <c r="B169" s="7" t="s">
        <v>185</v>
      </c>
      <c r="C169" s="7" t="s">
        <v>26</v>
      </c>
      <c r="D169" s="8">
        <v>0.17219999999999999</v>
      </c>
      <c r="E169" s="7">
        <v>4689.7</v>
      </c>
      <c r="F169" s="8">
        <v>807.56633999999997</v>
      </c>
      <c r="G169" s="8">
        <v>0.80759999999999998</v>
      </c>
      <c r="H169" s="7" t="s">
        <v>31</v>
      </c>
    </row>
    <row r="170" spans="1:8">
      <c r="A170" s="7" t="s">
        <v>531</v>
      </c>
      <c r="B170" s="7" t="s">
        <v>185</v>
      </c>
      <c r="C170" s="7" t="s">
        <v>26</v>
      </c>
      <c r="D170" s="8">
        <v>0.17219999999999999</v>
      </c>
      <c r="E170" s="7">
        <v>230.4</v>
      </c>
      <c r="F170" s="8">
        <v>39.674880000000002</v>
      </c>
      <c r="G170" s="8">
        <v>3.9699999999999999E-2</v>
      </c>
      <c r="H170" s="7" t="s">
        <v>31</v>
      </c>
    </row>
    <row r="171" spans="1:8">
      <c r="A171" s="7" t="s">
        <v>531</v>
      </c>
      <c r="B171" s="7" t="s">
        <v>185</v>
      </c>
      <c r="C171" s="7" t="s">
        <v>26</v>
      </c>
      <c r="D171" s="8">
        <v>0.17219999999999999</v>
      </c>
      <c r="E171" s="7">
        <v>1152.0999999999999</v>
      </c>
      <c r="F171" s="8">
        <v>198.39161999999999</v>
      </c>
      <c r="G171" s="8">
        <v>0.19839999999999999</v>
      </c>
      <c r="H171" s="7" t="s">
        <v>31</v>
      </c>
    </row>
    <row r="172" spans="1:8">
      <c r="A172" s="7" t="s">
        <v>536</v>
      </c>
      <c r="B172" s="7" t="s">
        <v>185</v>
      </c>
      <c r="C172" s="7" t="s">
        <v>26</v>
      </c>
      <c r="D172" s="8">
        <v>0.17219999999999999</v>
      </c>
      <c r="E172" s="7">
        <v>1236.8</v>
      </c>
      <c r="F172" s="8">
        <v>212.97695999999999</v>
      </c>
      <c r="G172" s="8">
        <v>0.21299999999999999</v>
      </c>
      <c r="H172" s="7" t="s">
        <v>31</v>
      </c>
    </row>
    <row r="173" spans="1:8">
      <c r="A173" s="7" t="s">
        <v>539</v>
      </c>
      <c r="B173" s="7" t="s">
        <v>185</v>
      </c>
      <c r="C173" s="7" t="s">
        <v>26</v>
      </c>
      <c r="D173" s="8">
        <v>0.17219999999999999</v>
      </c>
      <c r="E173" s="7">
        <v>1694.1</v>
      </c>
      <c r="F173" s="8">
        <v>291.72402</v>
      </c>
      <c r="G173" s="8">
        <v>0.29170000000000001</v>
      </c>
      <c r="H173" s="7" t="s">
        <v>31</v>
      </c>
    </row>
    <row r="174" spans="1:8">
      <c r="A174" s="7" t="s">
        <v>539</v>
      </c>
      <c r="B174" s="7" t="s">
        <v>185</v>
      </c>
      <c r="C174" s="7" t="s">
        <v>26</v>
      </c>
      <c r="D174" s="8">
        <v>0.17219999999999999</v>
      </c>
      <c r="E174" s="7">
        <v>1964</v>
      </c>
      <c r="F174" s="8">
        <v>338.20080000000002</v>
      </c>
      <c r="G174" s="8">
        <v>0.3382</v>
      </c>
      <c r="H174" s="7" t="s">
        <v>31</v>
      </c>
    </row>
    <row r="175" spans="1:8">
      <c r="A175" s="7" t="s">
        <v>544</v>
      </c>
      <c r="B175" s="7" t="s">
        <v>185</v>
      </c>
      <c r="C175" s="7" t="s">
        <v>10</v>
      </c>
      <c r="D175" s="8">
        <v>0.17150000000000001</v>
      </c>
      <c r="E175" s="7">
        <v>287.10000000000002</v>
      </c>
      <c r="F175" s="8">
        <v>49.237650000000002</v>
      </c>
      <c r="G175" s="8">
        <v>0.28710000000000002</v>
      </c>
      <c r="H175" s="7" t="s">
        <v>196</v>
      </c>
    </row>
    <row r="176" spans="1:8">
      <c r="A176" s="7" t="s">
        <v>548</v>
      </c>
      <c r="B176" s="7" t="s">
        <v>185</v>
      </c>
      <c r="C176" s="7" t="s">
        <v>10</v>
      </c>
      <c r="D176" s="8">
        <v>0.17150000000000001</v>
      </c>
      <c r="E176" s="7">
        <v>4096.3999999999996</v>
      </c>
      <c r="F176" s="8">
        <v>702.5326</v>
      </c>
      <c r="G176" s="8">
        <v>4.0964</v>
      </c>
      <c r="H176" s="7" t="s">
        <v>196</v>
      </c>
    </row>
    <row r="177" spans="1:8">
      <c r="A177" s="7" t="s">
        <v>548</v>
      </c>
      <c r="B177" s="7" t="s">
        <v>185</v>
      </c>
      <c r="C177" s="7" t="s">
        <v>10</v>
      </c>
      <c r="D177" s="8">
        <v>0.17150000000000001</v>
      </c>
      <c r="E177" s="7">
        <v>404.8</v>
      </c>
      <c r="F177" s="8">
        <v>69.423199999999994</v>
      </c>
      <c r="G177" s="8">
        <v>0.40479999999999999</v>
      </c>
      <c r="H177" s="7" t="s">
        <v>196</v>
      </c>
    </row>
    <row r="178" spans="1:8">
      <c r="A178" s="7" t="s">
        <v>548</v>
      </c>
      <c r="B178" s="7" t="s">
        <v>185</v>
      </c>
      <c r="C178" s="7" t="s">
        <v>10</v>
      </c>
      <c r="D178" s="8">
        <v>0.17150000000000001</v>
      </c>
      <c r="E178" s="7">
        <v>2999.9</v>
      </c>
      <c r="F178" s="8">
        <v>514.48284999999998</v>
      </c>
      <c r="G178" s="8">
        <v>2.9998999999999998</v>
      </c>
      <c r="H178" s="7" t="s">
        <v>196</v>
      </c>
    </row>
    <row r="179" spans="1:8">
      <c r="A179" s="7" t="s">
        <v>548</v>
      </c>
      <c r="B179" s="7" t="s">
        <v>185</v>
      </c>
      <c r="C179" s="7" t="s">
        <v>10</v>
      </c>
      <c r="D179" s="8">
        <v>0.17150000000000001</v>
      </c>
      <c r="E179" s="7">
        <v>404.6</v>
      </c>
      <c r="F179" s="8">
        <v>69.388900000000007</v>
      </c>
      <c r="G179" s="8">
        <v>0.40460000000000002</v>
      </c>
      <c r="H179" s="7" t="s">
        <v>196</v>
      </c>
    </row>
    <row r="180" spans="1:8">
      <c r="A180" s="7" t="s">
        <v>557</v>
      </c>
      <c r="B180" s="7" t="s">
        <v>185</v>
      </c>
      <c r="C180" s="7" t="s">
        <v>10</v>
      </c>
      <c r="D180" s="8">
        <v>0.17150000000000001</v>
      </c>
      <c r="E180" s="7">
        <v>127</v>
      </c>
      <c r="F180" s="8">
        <v>21.7805</v>
      </c>
      <c r="G180" s="8">
        <v>0.127</v>
      </c>
      <c r="H180" s="7" t="s">
        <v>196</v>
      </c>
    </row>
    <row r="181" spans="1:8">
      <c r="A181" s="7" t="s">
        <v>557</v>
      </c>
      <c r="B181" s="7" t="s">
        <v>185</v>
      </c>
      <c r="C181" s="7" t="s">
        <v>10</v>
      </c>
      <c r="D181" s="8">
        <v>0.17150000000000001</v>
      </c>
      <c r="E181" s="7">
        <v>2673.9</v>
      </c>
      <c r="F181" s="8">
        <v>458.57384999999999</v>
      </c>
      <c r="G181" s="8">
        <v>2.6739000000000002</v>
      </c>
      <c r="H181" s="7" t="s">
        <v>196</v>
      </c>
    </row>
    <row r="182" spans="1:8">
      <c r="A182" s="7" t="s">
        <v>557</v>
      </c>
      <c r="B182" s="7" t="s">
        <v>185</v>
      </c>
      <c r="C182" s="7" t="s">
        <v>10</v>
      </c>
      <c r="D182" s="8">
        <v>0.17150000000000001</v>
      </c>
      <c r="E182" s="7">
        <v>2316</v>
      </c>
      <c r="F182" s="8">
        <v>397.19400000000002</v>
      </c>
      <c r="G182" s="8">
        <v>2.3159999999999998</v>
      </c>
      <c r="H182" s="7" t="s">
        <v>196</v>
      </c>
    </row>
    <row r="183" spans="1:8">
      <c r="A183" s="7" t="s">
        <v>564</v>
      </c>
      <c r="B183" s="7" t="s">
        <v>185</v>
      </c>
      <c r="C183" s="7" t="s">
        <v>10</v>
      </c>
      <c r="D183" s="8">
        <v>0.17150000000000001</v>
      </c>
      <c r="E183" s="7">
        <v>615</v>
      </c>
      <c r="F183" s="8">
        <v>105.4725</v>
      </c>
      <c r="G183" s="8">
        <v>0.61499999999999999</v>
      </c>
      <c r="H183" s="7" t="s">
        <v>196</v>
      </c>
    </row>
    <row r="184" spans="1:8">
      <c r="A184" s="7" t="s">
        <v>567</v>
      </c>
      <c r="B184" s="7" t="s">
        <v>185</v>
      </c>
      <c r="C184" s="7" t="s">
        <v>26</v>
      </c>
      <c r="D184" s="8">
        <v>0.17749999999999999</v>
      </c>
      <c r="E184" s="7">
        <v>176.9</v>
      </c>
      <c r="F184" s="8">
        <v>31.399750000000001</v>
      </c>
      <c r="G184" s="8">
        <v>3.1399999999999997E-2</v>
      </c>
      <c r="H184" s="7" t="s">
        <v>31</v>
      </c>
    </row>
    <row r="185" spans="1:8">
      <c r="A185" s="7" t="s">
        <v>567</v>
      </c>
      <c r="B185" s="7" t="s">
        <v>185</v>
      </c>
      <c r="C185" s="7" t="s">
        <v>26</v>
      </c>
      <c r="D185" s="8">
        <v>0.17749999999999999</v>
      </c>
      <c r="E185" s="7">
        <v>5589.1</v>
      </c>
      <c r="F185" s="8">
        <v>992.06524999999999</v>
      </c>
      <c r="G185" s="8">
        <v>0.99209999999999998</v>
      </c>
      <c r="H185" s="7" t="s">
        <v>31</v>
      </c>
    </row>
    <row r="186" spans="1:8">
      <c r="A186" s="7" t="s">
        <v>573</v>
      </c>
      <c r="B186" s="7" t="s">
        <v>185</v>
      </c>
      <c r="C186" s="7" t="s">
        <v>26</v>
      </c>
      <c r="D186" s="8">
        <v>0.17749999999999999</v>
      </c>
      <c r="E186" s="7">
        <v>4475</v>
      </c>
      <c r="F186" s="8">
        <v>794.3125</v>
      </c>
      <c r="G186" s="8">
        <v>0.79430000000000001</v>
      </c>
      <c r="H186" s="7" t="s">
        <v>31</v>
      </c>
    </row>
    <row r="187" spans="1:8">
      <c r="A187" s="7" t="s">
        <v>576</v>
      </c>
      <c r="B187" s="7" t="s">
        <v>185</v>
      </c>
      <c r="C187" s="7" t="s">
        <v>26</v>
      </c>
      <c r="D187" s="8">
        <v>0.17749999999999999</v>
      </c>
      <c r="E187" s="7">
        <v>2820.1</v>
      </c>
      <c r="F187" s="8">
        <v>500.56774999999999</v>
      </c>
      <c r="G187" s="8">
        <v>0.50060000000000004</v>
      </c>
      <c r="H187" s="7" t="s">
        <v>31</v>
      </c>
    </row>
    <row r="188" spans="1:8">
      <c r="A188" s="7" t="s">
        <v>576</v>
      </c>
      <c r="B188" s="7" t="s">
        <v>185</v>
      </c>
      <c r="C188" s="7" t="s">
        <v>26</v>
      </c>
      <c r="D188" s="8">
        <v>0.17749999999999999</v>
      </c>
      <c r="E188" s="7">
        <v>406.4</v>
      </c>
      <c r="F188" s="8">
        <v>72.135999999999996</v>
      </c>
      <c r="G188" s="8">
        <v>7.2099999999999997E-2</v>
      </c>
      <c r="H188" s="7" t="s">
        <v>31</v>
      </c>
    </row>
    <row r="189" spans="1:8">
      <c r="A189" s="7" t="s">
        <v>581</v>
      </c>
      <c r="B189" s="7" t="s">
        <v>185</v>
      </c>
      <c r="C189" s="7" t="s">
        <v>10</v>
      </c>
      <c r="D189" s="8">
        <v>0.17430000000000001</v>
      </c>
      <c r="E189" s="7">
        <v>15.7</v>
      </c>
      <c r="F189" s="8">
        <v>2.73651</v>
      </c>
      <c r="G189" s="8">
        <v>1.5699999999999999E-2</v>
      </c>
      <c r="H189" s="7" t="s">
        <v>196</v>
      </c>
    </row>
    <row r="190" spans="1:8">
      <c r="A190" s="7" t="s">
        <v>585</v>
      </c>
      <c r="B190" s="7" t="s">
        <v>185</v>
      </c>
      <c r="C190" s="7" t="s">
        <v>10</v>
      </c>
      <c r="D190" s="8">
        <v>0.17430000000000001</v>
      </c>
      <c r="E190" s="7">
        <v>401.7</v>
      </c>
      <c r="F190" s="8">
        <v>70.016310000000004</v>
      </c>
      <c r="G190" s="8">
        <v>0.4017</v>
      </c>
      <c r="H190" s="7" t="s">
        <v>196</v>
      </c>
    </row>
    <row r="191" spans="1:8">
      <c r="A191" s="7" t="s">
        <v>585</v>
      </c>
      <c r="B191" s="7" t="s">
        <v>185</v>
      </c>
      <c r="C191" s="7" t="s">
        <v>10</v>
      </c>
      <c r="D191" s="8">
        <v>0.17430000000000001</v>
      </c>
      <c r="E191" s="7">
        <v>1236.2</v>
      </c>
      <c r="F191" s="8">
        <v>215.46966</v>
      </c>
      <c r="G191" s="8">
        <v>1.2362</v>
      </c>
      <c r="H191" s="7" t="s">
        <v>196</v>
      </c>
    </row>
    <row r="192" spans="1:8">
      <c r="A192" s="7" t="s">
        <v>585</v>
      </c>
      <c r="B192" s="7" t="s">
        <v>185</v>
      </c>
      <c r="C192" s="7" t="s">
        <v>10</v>
      </c>
      <c r="D192" s="8">
        <v>0.17430000000000001</v>
      </c>
      <c r="E192" s="7">
        <v>3296.8</v>
      </c>
      <c r="F192" s="8">
        <v>574.63224000000002</v>
      </c>
      <c r="G192" s="8">
        <v>3.2968000000000002</v>
      </c>
      <c r="H192" s="7" t="s">
        <v>196</v>
      </c>
    </row>
    <row r="193" spans="1:8">
      <c r="A193" s="7" t="s">
        <v>592</v>
      </c>
      <c r="B193" s="7" t="s">
        <v>185</v>
      </c>
      <c r="C193" s="7" t="s">
        <v>10</v>
      </c>
      <c r="D193" s="8">
        <v>0.17430000000000001</v>
      </c>
      <c r="E193" s="7">
        <v>1643.2</v>
      </c>
      <c r="F193" s="8">
        <v>286.40976000000001</v>
      </c>
      <c r="G193" s="8">
        <v>1.6432</v>
      </c>
      <c r="H193" s="7" t="s">
        <v>196</v>
      </c>
    </row>
    <row r="194" spans="1:8">
      <c r="A194" s="7" t="s">
        <v>592</v>
      </c>
      <c r="B194" s="7" t="s">
        <v>185</v>
      </c>
      <c r="C194" s="7" t="s">
        <v>10</v>
      </c>
      <c r="D194" s="8">
        <v>0.17430000000000001</v>
      </c>
      <c r="E194" s="7">
        <v>1025.0999999999999</v>
      </c>
      <c r="F194" s="8">
        <v>178.67492999999999</v>
      </c>
      <c r="G194" s="8">
        <v>1.0250999999999999</v>
      </c>
      <c r="H194" s="7" t="s">
        <v>196</v>
      </c>
    </row>
    <row r="195" spans="1:8">
      <c r="A195" s="7" t="s">
        <v>597</v>
      </c>
      <c r="B195" s="7" t="s">
        <v>185</v>
      </c>
      <c r="C195" s="7" t="s">
        <v>10</v>
      </c>
      <c r="D195" s="8">
        <v>0.17430000000000001</v>
      </c>
      <c r="E195" s="7">
        <v>656.3</v>
      </c>
      <c r="F195" s="8">
        <v>114.39309</v>
      </c>
      <c r="G195" s="8">
        <v>0.65629999999999999</v>
      </c>
      <c r="H195" s="7" t="s">
        <v>196</v>
      </c>
    </row>
    <row r="196" spans="1:8">
      <c r="A196" s="7" t="s">
        <v>597</v>
      </c>
      <c r="B196" s="7" t="s">
        <v>185</v>
      </c>
      <c r="C196" s="7" t="s">
        <v>10</v>
      </c>
      <c r="D196" s="8">
        <v>0.17430000000000001</v>
      </c>
      <c r="E196" s="7">
        <v>1150.2</v>
      </c>
      <c r="F196" s="8">
        <v>200.47986</v>
      </c>
      <c r="G196" s="8">
        <v>1.1501999999999999</v>
      </c>
      <c r="H196" s="7" t="s">
        <v>196</v>
      </c>
    </row>
    <row r="197" spans="1:8">
      <c r="A197" s="7" t="s">
        <v>602</v>
      </c>
      <c r="B197" s="7" t="s">
        <v>185</v>
      </c>
      <c r="C197" s="7" t="s">
        <v>10</v>
      </c>
      <c r="D197" s="8">
        <v>0.17430000000000001</v>
      </c>
      <c r="E197" s="7">
        <v>401.2</v>
      </c>
      <c r="F197" s="8">
        <v>69.929159999999996</v>
      </c>
      <c r="G197" s="8">
        <v>0.4012</v>
      </c>
      <c r="H197" s="7" t="s">
        <v>196</v>
      </c>
    </row>
    <row r="198" spans="1:8">
      <c r="A198" s="7" t="s">
        <v>602</v>
      </c>
      <c r="B198" s="7" t="s">
        <v>185</v>
      </c>
      <c r="C198" s="7" t="s">
        <v>10</v>
      </c>
      <c r="D198" s="8">
        <v>0.17430000000000001</v>
      </c>
      <c r="E198" s="7">
        <v>1041.9000000000001</v>
      </c>
      <c r="F198" s="8">
        <v>181.60317000000001</v>
      </c>
      <c r="G198" s="8">
        <v>1.0419</v>
      </c>
      <c r="H198" s="7" t="s">
        <v>196</v>
      </c>
    </row>
    <row r="199" spans="1:8">
      <c r="A199" s="7" t="s">
        <v>607</v>
      </c>
      <c r="B199" s="7" t="s">
        <v>185</v>
      </c>
      <c r="C199" s="7" t="s">
        <v>10</v>
      </c>
      <c r="D199" s="8">
        <v>0.17430000000000001</v>
      </c>
      <c r="E199" s="7">
        <v>665.6</v>
      </c>
      <c r="F199" s="8">
        <v>116.01408000000001</v>
      </c>
      <c r="G199" s="8">
        <v>0.66559999999999997</v>
      </c>
      <c r="H199" s="7" t="s">
        <v>196</v>
      </c>
    </row>
    <row r="200" spans="1:8">
      <c r="A200" s="7" t="s">
        <v>607</v>
      </c>
      <c r="B200" s="7" t="s">
        <v>185</v>
      </c>
      <c r="C200" s="7" t="s">
        <v>10</v>
      </c>
      <c r="D200" s="8">
        <v>0.17430000000000001</v>
      </c>
      <c r="E200" s="7">
        <v>542.5</v>
      </c>
      <c r="F200" s="8">
        <v>94.557749999999999</v>
      </c>
      <c r="G200" s="8">
        <v>0.54249999999999998</v>
      </c>
      <c r="H200" s="7" t="s">
        <v>196</v>
      </c>
    </row>
    <row r="201" spans="1:8">
      <c r="A201" s="7" t="s">
        <v>607</v>
      </c>
      <c r="B201" s="7" t="s">
        <v>185</v>
      </c>
      <c r="C201" s="7" t="s">
        <v>10</v>
      </c>
      <c r="D201" s="8">
        <v>0.17430000000000001</v>
      </c>
      <c r="E201" s="7">
        <v>405.2</v>
      </c>
      <c r="F201" s="8">
        <v>70.626360000000005</v>
      </c>
      <c r="G201" s="8">
        <v>0.4052</v>
      </c>
      <c r="H201" s="7" t="s">
        <v>196</v>
      </c>
    </row>
    <row r="202" spans="1:8">
      <c r="A202" s="7" t="s">
        <v>614</v>
      </c>
      <c r="B202" s="7" t="s">
        <v>185</v>
      </c>
      <c r="C202" s="7" t="s">
        <v>10</v>
      </c>
      <c r="D202" s="8">
        <v>0.17430000000000001</v>
      </c>
      <c r="E202" s="7">
        <v>999.4</v>
      </c>
      <c r="F202" s="8">
        <v>174.19542000000001</v>
      </c>
      <c r="G202" s="8">
        <v>0.99939999999999996</v>
      </c>
      <c r="H202" s="7" t="s">
        <v>196</v>
      </c>
    </row>
    <row r="203" spans="1:8">
      <c r="A203" s="7" t="s">
        <v>617</v>
      </c>
      <c r="B203" s="7" t="s">
        <v>185</v>
      </c>
      <c r="C203" s="7" t="s">
        <v>26</v>
      </c>
      <c r="D203" s="8">
        <v>0.1749</v>
      </c>
      <c r="E203" s="7">
        <v>13448.2</v>
      </c>
      <c r="F203" s="8">
        <v>2352.0901800000001</v>
      </c>
      <c r="G203" s="8">
        <v>2.3521000000000001</v>
      </c>
      <c r="H203" s="7" t="s">
        <v>31</v>
      </c>
    </row>
    <row r="204" spans="1:8">
      <c r="A204" s="7" t="s">
        <v>621</v>
      </c>
      <c r="B204" s="7" t="s">
        <v>185</v>
      </c>
      <c r="C204" s="7" t="s">
        <v>10</v>
      </c>
      <c r="D204" s="8">
        <v>0.17449999999999999</v>
      </c>
      <c r="E204" s="7">
        <v>13461.7</v>
      </c>
      <c r="F204" s="8">
        <v>2349.0666500000002</v>
      </c>
      <c r="G204" s="8">
        <v>13.4617</v>
      </c>
      <c r="H204" s="7" t="s">
        <v>196</v>
      </c>
    </row>
    <row r="205" spans="1:8">
      <c r="A205" s="7" t="s">
        <v>625</v>
      </c>
      <c r="B205" s="7" t="s">
        <v>185</v>
      </c>
      <c r="C205" s="7" t="s">
        <v>26</v>
      </c>
      <c r="D205" s="8">
        <v>0.18</v>
      </c>
      <c r="E205" s="7">
        <v>11539.4</v>
      </c>
      <c r="F205" s="8">
        <v>2077.0920000000001</v>
      </c>
      <c r="G205" s="8">
        <v>2.0771000000000002</v>
      </c>
      <c r="H205" s="7" t="s">
        <v>31</v>
      </c>
    </row>
    <row r="206" spans="1:8">
      <c r="A206" s="7" t="s">
        <v>625</v>
      </c>
      <c r="B206" s="7" t="s">
        <v>185</v>
      </c>
      <c r="C206" s="7" t="s">
        <v>26</v>
      </c>
      <c r="D206" s="8">
        <v>0.18</v>
      </c>
      <c r="E206" s="7">
        <v>313.7</v>
      </c>
      <c r="F206" s="8">
        <v>56.466000000000001</v>
      </c>
      <c r="G206" s="8">
        <v>5.6500000000000002E-2</v>
      </c>
      <c r="H206" s="7" t="s">
        <v>31</v>
      </c>
    </row>
    <row r="207" spans="1:8">
      <c r="A207" s="7" t="s">
        <v>625</v>
      </c>
      <c r="B207" s="7" t="s">
        <v>185</v>
      </c>
      <c r="C207" s="7" t="s">
        <v>26</v>
      </c>
      <c r="D207" s="8">
        <v>0.18</v>
      </c>
      <c r="E207" s="7">
        <v>555.6</v>
      </c>
      <c r="F207" s="8">
        <v>100.008</v>
      </c>
      <c r="G207" s="8">
        <v>0.1</v>
      </c>
      <c r="H207" s="7" t="s">
        <v>31</v>
      </c>
    </row>
    <row r="208" spans="1:8">
      <c r="A208" s="7" t="s">
        <v>625</v>
      </c>
      <c r="B208" s="7" t="s">
        <v>185</v>
      </c>
      <c r="C208" s="7" t="s">
        <v>26</v>
      </c>
      <c r="D208" s="8">
        <v>0.18</v>
      </c>
      <c r="E208" s="7">
        <v>654.70000000000005</v>
      </c>
      <c r="F208" s="8">
        <v>117.846</v>
      </c>
      <c r="G208" s="8">
        <v>0.1178</v>
      </c>
      <c r="H208" s="7" t="s">
        <v>31</v>
      </c>
    </row>
    <row r="209" spans="1:8">
      <c r="A209" s="7" t="s">
        <v>634</v>
      </c>
      <c r="B209" s="7" t="s">
        <v>185</v>
      </c>
      <c r="C209" s="7" t="s">
        <v>10</v>
      </c>
      <c r="D209" s="8">
        <v>0.219</v>
      </c>
      <c r="E209" s="7">
        <v>5222.7</v>
      </c>
      <c r="F209" s="8">
        <v>1143.7713000000001</v>
      </c>
      <c r="G209" s="8">
        <v>5.2226999999999997</v>
      </c>
      <c r="H209" s="7" t="s">
        <v>196</v>
      </c>
    </row>
    <row r="210" spans="1:8">
      <c r="A210" s="7" t="s">
        <v>634</v>
      </c>
      <c r="B210" s="7" t="s">
        <v>185</v>
      </c>
      <c r="C210" s="7" t="s">
        <v>10</v>
      </c>
      <c r="D210" s="8">
        <v>0.219</v>
      </c>
      <c r="E210" s="7">
        <v>1866</v>
      </c>
      <c r="F210" s="8">
        <v>408.654</v>
      </c>
      <c r="G210" s="8">
        <v>1.8660000000000001</v>
      </c>
      <c r="H210" s="7" t="s">
        <v>196</v>
      </c>
    </row>
    <row r="211" spans="1:8">
      <c r="A211" s="7" t="s">
        <v>634</v>
      </c>
      <c r="B211" s="7" t="s">
        <v>185</v>
      </c>
      <c r="C211" s="7" t="s">
        <v>10</v>
      </c>
      <c r="D211" s="8">
        <v>0.219</v>
      </c>
      <c r="E211" s="7">
        <v>1870</v>
      </c>
      <c r="F211" s="8">
        <v>409.53</v>
      </c>
      <c r="G211" s="8">
        <v>1.87</v>
      </c>
      <c r="H211" s="7" t="s">
        <v>196</v>
      </c>
    </row>
    <row r="212" spans="1:8">
      <c r="A212" s="7" t="s">
        <v>642</v>
      </c>
      <c r="B212" s="7" t="s">
        <v>185</v>
      </c>
      <c r="C212" s="7" t="s">
        <v>10</v>
      </c>
      <c r="D212" s="8">
        <v>0.219</v>
      </c>
      <c r="E212" s="7">
        <v>49.3</v>
      </c>
      <c r="F212" s="8">
        <v>10.7967</v>
      </c>
      <c r="G212" s="8">
        <v>4.9299999999999997E-2</v>
      </c>
      <c r="H212" s="7" t="s">
        <v>196</v>
      </c>
    </row>
    <row r="213" spans="1:8">
      <c r="A213" s="7" t="s">
        <v>645</v>
      </c>
      <c r="B213" s="7" t="s">
        <v>185</v>
      </c>
      <c r="C213" s="7" t="s">
        <v>10</v>
      </c>
      <c r="D213" s="8">
        <v>0.21959999999999999</v>
      </c>
      <c r="E213" s="7">
        <v>625</v>
      </c>
      <c r="F213" s="8">
        <v>137.25</v>
      </c>
      <c r="G213" s="8">
        <v>0.625</v>
      </c>
      <c r="H213" s="7" t="s">
        <v>196</v>
      </c>
    </row>
    <row r="214" spans="1:8">
      <c r="A214" s="7" t="s">
        <v>649</v>
      </c>
      <c r="B214" s="7" t="s">
        <v>185</v>
      </c>
      <c r="C214" s="7" t="s">
        <v>10</v>
      </c>
      <c r="D214" s="8">
        <v>0.21959999999999999</v>
      </c>
      <c r="E214" s="7">
        <v>3000</v>
      </c>
      <c r="F214" s="8">
        <v>658.8</v>
      </c>
      <c r="G214" s="8">
        <v>3</v>
      </c>
      <c r="H214" s="7" t="s">
        <v>196</v>
      </c>
    </row>
    <row r="215" spans="1:8">
      <c r="A215" s="7" t="s">
        <v>651</v>
      </c>
      <c r="B215" s="7" t="s">
        <v>185</v>
      </c>
      <c r="C215" s="7" t="s">
        <v>10</v>
      </c>
      <c r="D215" s="8">
        <v>0.21959999999999999</v>
      </c>
      <c r="E215" s="7">
        <v>443.4</v>
      </c>
      <c r="F215" s="8">
        <v>97.370639999999995</v>
      </c>
      <c r="G215" s="8">
        <v>0.44340000000000002</v>
      </c>
      <c r="H215" s="7" t="s">
        <v>196</v>
      </c>
    </row>
    <row r="216" spans="1:8">
      <c r="A216" s="7" t="s">
        <v>654</v>
      </c>
      <c r="B216" s="7" t="s">
        <v>185</v>
      </c>
      <c r="C216" s="7" t="s">
        <v>26</v>
      </c>
      <c r="D216" s="8">
        <v>0.22140000000000001</v>
      </c>
      <c r="E216" s="7">
        <v>291.2</v>
      </c>
      <c r="F216" s="8">
        <v>64.471680000000006</v>
      </c>
      <c r="G216" s="8">
        <v>6.4500000000000002E-2</v>
      </c>
      <c r="H216" s="7" t="s">
        <v>31</v>
      </c>
    </row>
    <row r="217" spans="1:8">
      <c r="A217" s="7" t="s">
        <v>654</v>
      </c>
      <c r="B217" s="7" t="s">
        <v>185</v>
      </c>
      <c r="C217" s="7" t="s">
        <v>26</v>
      </c>
      <c r="D217" s="8">
        <v>0.22140000000000001</v>
      </c>
      <c r="E217" s="7">
        <v>1469.8</v>
      </c>
      <c r="F217" s="8">
        <v>325.41372000000001</v>
      </c>
      <c r="G217" s="8">
        <v>0.32540000000000002</v>
      </c>
      <c r="H217" s="7" t="s">
        <v>31</v>
      </c>
    </row>
    <row r="218" spans="1:8">
      <c r="A218" s="7" t="s">
        <v>654</v>
      </c>
      <c r="B218" s="7" t="s">
        <v>185</v>
      </c>
      <c r="C218" s="7" t="s">
        <v>26</v>
      </c>
      <c r="D218" s="8">
        <v>0.22140000000000001</v>
      </c>
      <c r="E218" s="7">
        <v>7348.8</v>
      </c>
      <c r="F218" s="8">
        <v>1627.02432</v>
      </c>
      <c r="G218" s="8">
        <v>1.627</v>
      </c>
      <c r="H218" s="7" t="s">
        <v>31</v>
      </c>
    </row>
    <row r="219" spans="1:8">
      <c r="A219" s="7" t="s">
        <v>662</v>
      </c>
      <c r="B219" s="7" t="s">
        <v>185</v>
      </c>
      <c r="C219" s="7" t="s">
        <v>26</v>
      </c>
      <c r="D219" s="8">
        <v>0.22140000000000001</v>
      </c>
      <c r="E219" s="7">
        <v>641.5</v>
      </c>
      <c r="F219" s="8">
        <v>142.02809999999999</v>
      </c>
      <c r="G219" s="8">
        <v>0.14199999999999999</v>
      </c>
      <c r="H219" s="7" t="s">
        <v>31</v>
      </c>
    </row>
    <row r="220" spans="1:8">
      <c r="A220" s="7" t="s">
        <v>662</v>
      </c>
      <c r="B220" s="7" t="s">
        <v>185</v>
      </c>
      <c r="C220" s="7" t="s">
        <v>26</v>
      </c>
      <c r="D220" s="8">
        <v>0.22140000000000001</v>
      </c>
      <c r="E220" s="7">
        <v>3207.3</v>
      </c>
      <c r="F220" s="8">
        <v>710.09622000000002</v>
      </c>
      <c r="G220" s="8">
        <v>0.71009999999999995</v>
      </c>
      <c r="H220" s="7" t="s">
        <v>31</v>
      </c>
    </row>
    <row r="221" spans="1:8">
      <c r="A221" s="7" t="s">
        <v>667</v>
      </c>
      <c r="B221" s="7" t="s">
        <v>185</v>
      </c>
      <c r="C221" s="7" t="s">
        <v>10</v>
      </c>
      <c r="D221" s="8">
        <v>0.223</v>
      </c>
      <c r="E221" s="7">
        <v>12023.8</v>
      </c>
      <c r="F221" s="8">
        <v>2681.3074000000001</v>
      </c>
      <c r="G221" s="8">
        <v>12.0238</v>
      </c>
      <c r="H221" s="7" t="s">
        <v>196</v>
      </c>
    </row>
    <row r="222" spans="1:8">
      <c r="A222" s="7" t="s">
        <v>671</v>
      </c>
      <c r="B222" s="7" t="s">
        <v>185</v>
      </c>
      <c r="C222" s="7" t="s">
        <v>10</v>
      </c>
      <c r="D222" s="8">
        <v>0.223</v>
      </c>
      <c r="E222" s="7">
        <v>947.8</v>
      </c>
      <c r="F222" s="8">
        <v>211.35939999999999</v>
      </c>
      <c r="G222" s="8">
        <v>0.94779999999999998</v>
      </c>
      <c r="H222" s="7" t="s">
        <v>196</v>
      </c>
    </row>
    <row r="223" spans="1:8">
      <c r="A223" s="7" t="s">
        <v>674</v>
      </c>
      <c r="B223" s="7" t="s">
        <v>185</v>
      </c>
      <c r="C223" s="7" t="s">
        <v>26</v>
      </c>
      <c r="D223" s="8">
        <v>0.22470000000000001</v>
      </c>
      <c r="E223" s="7">
        <v>12886.2</v>
      </c>
      <c r="F223" s="8">
        <v>2895.5291400000001</v>
      </c>
      <c r="G223" s="8">
        <v>2.8955000000000002</v>
      </c>
      <c r="H223" s="7" t="s">
        <v>31</v>
      </c>
    </row>
    <row r="224" spans="1:8">
      <c r="A224" s="7" t="s">
        <v>678</v>
      </c>
      <c r="B224" s="7" t="s">
        <v>185</v>
      </c>
      <c r="C224" s="7" t="s">
        <v>10</v>
      </c>
      <c r="D224" s="8">
        <v>0.2298</v>
      </c>
      <c r="E224" s="7">
        <v>11428.7</v>
      </c>
      <c r="F224" s="8">
        <v>2626.3152599999999</v>
      </c>
      <c r="G224" s="8">
        <v>11.428699999999999</v>
      </c>
      <c r="H224" s="7" t="s">
        <v>196</v>
      </c>
    </row>
    <row r="225" spans="1:8">
      <c r="A225" s="7" t="s">
        <v>678</v>
      </c>
      <c r="B225" s="7" t="s">
        <v>185</v>
      </c>
      <c r="C225" s="7" t="s">
        <v>10</v>
      </c>
      <c r="D225" s="8">
        <v>0.2298</v>
      </c>
      <c r="E225" s="7">
        <v>1039.4000000000001</v>
      </c>
      <c r="F225" s="8">
        <v>238.85411999999999</v>
      </c>
      <c r="G225" s="8">
        <v>1.0394000000000001</v>
      </c>
      <c r="H225" s="7" t="s">
        <v>196</v>
      </c>
    </row>
    <row r="226" spans="1:8">
      <c r="A226" s="7" t="s">
        <v>678</v>
      </c>
      <c r="B226" s="7" t="s">
        <v>185</v>
      </c>
      <c r="C226" s="7" t="s">
        <v>10</v>
      </c>
      <c r="D226" s="8">
        <v>0.22969999999999999</v>
      </c>
      <c r="E226" s="7">
        <v>431</v>
      </c>
      <c r="F226" s="8">
        <v>99.000699999999995</v>
      </c>
      <c r="G226" s="8">
        <v>0.43099999999999999</v>
      </c>
      <c r="H226" s="7" t="s">
        <v>196</v>
      </c>
    </row>
    <row r="227" spans="1:8">
      <c r="A227" s="7" t="s">
        <v>687</v>
      </c>
      <c r="B227" s="7" t="s">
        <v>185</v>
      </c>
      <c r="C227" s="7" t="s">
        <v>26</v>
      </c>
      <c r="D227" s="8">
        <v>0.2162</v>
      </c>
      <c r="E227" s="7">
        <v>681.7</v>
      </c>
      <c r="F227" s="8">
        <v>147.38354000000001</v>
      </c>
      <c r="G227" s="8">
        <v>0.1474</v>
      </c>
      <c r="H227" s="7" t="s">
        <v>31</v>
      </c>
    </row>
    <row r="228" spans="1:8">
      <c r="A228" s="7" t="s">
        <v>691</v>
      </c>
      <c r="B228" s="7" t="s">
        <v>185</v>
      </c>
      <c r="C228" s="7" t="s">
        <v>26</v>
      </c>
      <c r="D228" s="8">
        <v>0.2162</v>
      </c>
      <c r="E228" s="7">
        <v>204.6</v>
      </c>
      <c r="F228" s="8">
        <v>44.234520000000003</v>
      </c>
      <c r="G228" s="8">
        <v>4.4200000000000003E-2</v>
      </c>
      <c r="H228" s="7" t="s">
        <v>31</v>
      </c>
    </row>
    <row r="229" spans="1:8">
      <c r="A229" s="7" t="s">
        <v>691</v>
      </c>
      <c r="B229" s="7" t="s">
        <v>185</v>
      </c>
      <c r="C229" s="7" t="s">
        <v>26</v>
      </c>
      <c r="D229" s="8">
        <v>0.2162</v>
      </c>
      <c r="E229" s="7">
        <v>1183.3</v>
      </c>
      <c r="F229" s="8">
        <v>255.82946000000001</v>
      </c>
      <c r="G229" s="8">
        <v>0.25580000000000003</v>
      </c>
      <c r="H229" s="7" t="s">
        <v>31</v>
      </c>
    </row>
    <row r="230" spans="1:8">
      <c r="A230" s="7" t="s">
        <v>696</v>
      </c>
      <c r="B230" s="7" t="s">
        <v>185</v>
      </c>
      <c r="C230" s="7" t="s">
        <v>26</v>
      </c>
      <c r="D230" s="8">
        <v>0.2162</v>
      </c>
      <c r="E230" s="7">
        <v>2285.1999999999998</v>
      </c>
      <c r="F230" s="8">
        <v>494.06024000000002</v>
      </c>
      <c r="G230" s="8">
        <v>0.49409999999999998</v>
      </c>
      <c r="H230" s="7" t="s">
        <v>31</v>
      </c>
    </row>
    <row r="231" spans="1:8">
      <c r="A231" s="7" t="s">
        <v>696</v>
      </c>
      <c r="B231" s="7" t="s">
        <v>185</v>
      </c>
      <c r="C231" s="7" t="s">
        <v>26</v>
      </c>
      <c r="D231" s="8">
        <v>0.2162</v>
      </c>
      <c r="E231" s="7">
        <v>1386.2</v>
      </c>
      <c r="F231" s="8">
        <v>299.69644</v>
      </c>
      <c r="G231" s="8">
        <v>0.29970000000000002</v>
      </c>
      <c r="H231" s="7" t="s">
        <v>31</v>
      </c>
    </row>
    <row r="232" spans="1:8">
      <c r="A232" s="7" t="s">
        <v>696</v>
      </c>
      <c r="B232" s="7" t="s">
        <v>185</v>
      </c>
      <c r="C232" s="7" t="s">
        <v>26</v>
      </c>
      <c r="D232" s="8">
        <v>0.2162</v>
      </c>
      <c r="E232" s="7">
        <v>1388.8</v>
      </c>
      <c r="F232" s="8">
        <v>300.25855999999999</v>
      </c>
      <c r="G232" s="8">
        <v>0.30030000000000001</v>
      </c>
      <c r="H232" s="7" t="s">
        <v>31</v>
      </c>
    </row>
    <row r="233" spans="1:8">
      <c r="A233" s="7" t="s">
        <v>702</v>
      </c>
      <c r="B233" s="7" t="s">
        <v>185</v>
      </c>
      <c r="C233" s="7" t="s">
        <v>26</v>
      </c>
      <c r="D233" s="8">
        <v>0.2162</v>
      </c>
      <c r="E233" s="7">
        <v>149.1</v>
      </c>
      <c r="F233" s="8">
        <v>32.235419999999998</v>
      </c>
      <c r="G233" s="8">
        <v>3.2199999999999999E-2</v>
      </c>
      <c r="H233" s="7" t="s">
        <v>31</v>
      </c>
    </row>
    <row r="234" spans="1:8">
      <c r="A234" s="7" t="s">
        <v>705</v>
      </c>
      <c r="B234" s="7" t="s">
        <v>185</v>
      </c>
      <c r="C234" s="7" t="s">
        <v>26</v>
      </c>
      <c r="D234" s="8">
        <v>0.2162</v>
      </c>
      <c r="E234" s="7">
        <v>745.3</v>
      </c>
      <c r="F234" s="8">
        <v>161.13386</v>
      </c>
      <c r="G234" s="8">
        <v>0.16109999999999999</v>
      </c>
      <c r="H234" s="7" t="s">
        <v>31</v>
      </c>
    </row>
    <row r="235" spans="1:8">
      <c r="A235" s="7" t="s">
        <v>705</v>
      </c>
      <c r="B235" s="7" t="s">
        <v>185</v>
      </c>
      <c r="C235" s="7" t="s">
        <v>26</v>
      </c>
      <c r="D235" s="8">
        <v>0.2162</v>
      </c>
      <c r="E235" s="7">
        <v>3425.1</v>
      </c>
      <c r="F235" s="8">
        <v>740.50662</v>
      </c>
      <c r="G235" s="8">
        <v>0.74050000000000005</v>
      </c>
      <c r="H235" s="7" t="s">
        <v>31</v>
      </c>
    </row>
    <row r="236" spans="1:8">
      <c r="A236" s="7" t="s">
        <v>709</v>
      </c>
      <c r="B236" s="7" t="s">
        <v>185</v>
      </c>
      <c r="C236" s="7" t="s">
        <v>26</v>
      </c>
      <c r="D236" s="8">
        <v>0.2162</v>
      </c>
      <c r="E236" s="7">
        <v>2274.9</v>
      </c>
      <c r="F236" s="8">
        <v>491.83337999999998</v>
      </c>
      <c r="G236" s="8">
        <v>0.49180000000000001</v>
      </c>
      <c r="H236" s="7" t="s">
        <v>31</v>
      </c>
    </row>
    <row r="237" spans="1:8">
      <c r="A237" s="7" t="s">
        <v>712</v>
      </c>
      <c r="B237" s="7" t="s">
        <v>185</v>
      </c>
      <c r="C237" s="7" t="s">
        <v>10</v>
      </c>
      <c r="D237" s="8">
        <v>0.20680000000000001</v>
      </c>
      <c r="E237" s="7">
        <v>13737.9</v>
      </c>
      <c r="F237" s="8">
        <v>2840.9977199999998</v>
      </c>
      <c r="G237" s="8">
        <v>13.7379</v>
      </c>
      <c r="H237" s="7" t="s">
        <v>196</v>
      </c>
    </row>
    <row r="238" spans="1:8">
      <c r="A238" s="7" t="s">
        <v>716</v>
      </c>
      <c r="B238" s="7" t="s">
        <v>185</v>
      </c>
      <c r="C238" s="7" t="s">
        <v>26</v>
      </c>
      <c r="D238" s="8">
        <v>0.19950000000000001</v>
      </c>
      <c r="E238" s="7">
        <v>6663.5</v>
      </c>
      <c r="F238" s="8">
        <v>1329.36825</v>
      </c>
      <c r="G238" s="8">
        <v>1.3293999999999999</v>
      </c>
      <c r="H238" s="7" t="s">
        <v>31</v>
      </c>
    </row>
    <row r="239" spans="1:8">
      <c r="A239" s="7" t="s">
        <v>716</v>
      </c>
      <c r="B239" s="7" t="s">
        <v>185</v>
      </c>
      <c r="C239" s="7" t="s">
        <v>26</v>
      </c>
      <c r="D239" s="8">
        <v>0.19950000000000001</v>
      </c>
      <c r="E239" s="7">
        <v>3793.6</v>
      </c>
      <c r="F239" s="8">
        <v>756.82320000000004</v>
      </c>
      <c r="G239" s="8">
        <v>0.75680000000000003</v>
      </c>
      <c r="H239" s="7" t="s">
        <v>31</v>
      </c>
    </row>
    <row r="240" spans="1:8">
      <c r="A240" s="7" t="s">
        <v>716</v>
      </c>
      <c r="B240" s="7" t="s">
        <v>185</v>
      </c>
      <c r="C240" s="7" t="s">
        <v>26</v>
      </c>
      <c r="D240" s="8">
        <v>0.19969999999999999</v>
      </c>
      <c r="E240" s="7">
        <v>1092.2</v>
      </c>
      <c r="F240" s="8">
        <v>218.11233999999999</v>
      </c>
      <c r="G240" s="8">
        <v>0.21809999999999999</v>
      </c>
      <c r="H240" s="7" t="s">
        <v>31</v>
      </c>
    </row>
    <row r="241" spans="1:8">
      <c r="A241" s="7" t="s">
        <v>716</v>
      </c>
      <c r="B241" s="7" t="s">
        <v>185</v>
      </c>
      <c r="C241" s="7" t="s">
        <v>26</v>
      </c>
      <c r="D241" s="8">
        <v>0.19950000000000001</v>
      </c>
      <c r="E241" s="7">
        <v>1389.5</v>
      </c>
      <c r="F241" s="8">
        <v>277.20524999999998</v>
      </c>
      <c r="G241" s="8">
        <v>0.2772</v>
      </c>
      <c r="H241" s="7" t="s">
        <v>31</v>
      </c>
    </row>
    <row r="242" spans="1:8">
      <c r="A242" s="7" t="s">
        <v>716</v>
      </c>
      <c r="B242" s="7" t="s">
        <v>185</v>
      </c>
      <c r="C242" s="7" t="s">
        <v>26</v>
      </c>
      <c r="D242" s="8">
        <v>0.19969999999999999</v>
      </c>
      <c r="E242" s="7">
        <v>1313.7</v>
      </c>
      <c r="F242" s="8">
        <v>262.34589</v>
      </c>
      <c r="G242" s="8">
        <v>0.26229999999999998</v>
      </c>
      <c r="H242" s="7" t="s">
        <v>31</v>
      </c>
    </row>
    <row r="243" spans="1:8">
      <c r="A243" s="7" t="s">
        <v>729</v>
      </c>
      <c r="B243" s="7" t="s">
        <v>185</v>
      </c>
      <c r="C243" s="7" t="s">
        <v>10</v>
      </c>
      <c r="D243" s="8">
        <v>0.19320000000000001</v>
      </c>
      <c r="E243" s="7">
        <v>13842.8</v>
      </c>
      <c r="F243" s="8">
        <v>2674.4289600000002</v>
      </c>
      <c r="G243" s="8">
        <v>13.8428</v>
      </c>
      <c r="H243" s="7" t="s">
        <v>196</v>
      </c>
    </row>
    <row r="244" spans="1:8">
      <c r="A244" s="7" t="s">
        <v>729</v>
      </c>
      <c r="B244" s="7" t="s">
        <v>185</v>
      </c>
      <c r="C244" s="7" t="s">
        <v>10</v>
      </c>
      <c r="D244" s="8">
        <v>0.19320000000000001</v>
      </c>
      <c r="E244" s="7">
        <v>424</v>
      </c>
      <c r="F244" s="8">
        <v>81.916799999999995</v>
      </c>
      <c r="G244" s="8">
        <v>0.42399999999999999</v>
      </c>
      <c r="H244" s="7" t="s">
        <v>196</v>
      </c>
    </row>
    <row r="245" spans="1:8">
      <c r="A245" s="7" t="s">
        <v>735</v>
      </c>
      <c r="B245" s="7" t="s">
        <v>185</v>
      </c>
      <c r="C245" s="7" t="s">
        <v>26</v>
      </c>
      <c r="D245" s="8">
        <v>0.1948</v>
      </c>
      <c r="E245" s="7">
        <v>4417.7</v>
      </c>
      <c r="F245" s="8">
        <v>860.56795999999997</v>
      </c>
      <c r="G245" s="8">
        <v>0.86060000000000003</v>
      </c>
      <c r="H245" s="7" t="s">
        <v>31</v>
      </c>
    </row>
    <row r="246" spans="1:8">
      <c r="A246" s="7" t="s">
        <v>739</v>
      </c>
      <c r="B246" s="7" t="s">
        <v>185</v>
      </c>
      <c r="C246" s="7" t="s">
        <v>26</v>
      </c>
      <c r="D246" s="8">
        <v>0.1948</v>
      </c>
      <c r="E246" s="7">
        <v>51.6</v>
      </c>
      <c r="F246" s="8">
        <v>10.051679999999999</v>
      </c>
      <c r="G246" s="8">
        <v>1.01E-2</v>
      </c>
      <c r="H246" s="7" t="s">
        <v>31</v>
      </c>
    </row>
    <row r="247" spans="1:8">
      <c r="A247" s="7" t="s">
        <v>739</v>
      </c>
      <c r="B247" s="7" t="s">
        <v>185</v>
      </c>
      <c r="C247" s="7" t="s">
        <v>26</v>
      </c>
      <c r="D247" s="8">
        <v>0.1948</v>
      </c>
      <c r="E247" s="7">
        <v>258</v>
      </c>
      <c r="F247" s="8">
        <v>50.258400000000002</v>
      </c>
      <c r="G247" s="8">
        <v>5.0299999999999997E-2</v>
      </c>
      <c r="H247" s="7" t="s">
        <v>31</v>
      </c>
    </row>
    <row r="248" spans="1:8">
      <c r="A248" s="7" t="s">
        <v>739</v>
      </c>
      <c r="B248" s="7" t="s">
        <v>185</v>
      </c>
      <c r="C248" s="7" t="s">
        <v>26</v>
      </c>
      <c r="D248" s="8">
        <v>0.1948</v>
      </c>
      <c r="E248" s="7">
        <v>1290.3</v>
      </c>
      <c r="F248" s="8">
        <v>251.35043999999999</v>
      </c>
      <c r="G248" s="8">
        <v>0.25140000000000001</v>
      </c>
      <c r="H248" s="7" t="s">
        <v>31</v>
      </c>
    </row>
    <row r="249" spans="1:8">
      <c r="A249" s="7" t="s">
        <v>746</v>
      </c>
      <c r="B249" s="7" t="s">
        <v>185</v>
      </c>
      <c r="C249" s="7" t="s">
        <v>26</v>
      </c>
      <c r="D249" s="8">
        <v>0.1948</v>
      </c>
      <c r="E249" s="7">
        <v>6451.2</v>
      </c>
      <c r="F249" s="8">
        <v>1256.6937600000001</v>
      </c>
      <c r="G249" s="8">
        <v>1.2566999999999999</v>
      </c>
      <c r="H249" s="7" t="s">
        <v>31</v>
      </c>
    </row>
    <row r="250" spans="1:8">
      <c r="A250" s="7" t="s">
        <v>749</v>
      </c>
      <c r="B250" s="7" t="s">
        <v>185</v>
      </c>
      <c r="C250" s="7" t="s">
        <v>26</v>
      </c>
      <c r="D250" s="8">
        <v>0.1948</v>
      </c>
      <c r="E250" s="7">
        <v>1695</v>
      </c>
      <c r="F250" s="8">
        <v>330.18599999999998</v>
      </c>
      <c r="G250" s="8">
        <v>0.33019999999999999</v>
      </c>
      <c r="H250" s="7" t="s">
        <v>31</v>
      </c>
    </row>
    <row r="251" spans="1:8">
      <c r="A251" s="7" t="s">
        <v>752</v>
      </c>
      <c r="B251" s="7" t="s">
        <v>185</v>
      </c>
      <c r="C251" s="7" t="s">
        <v>10</v>
      </c>
      <c r="D251" s="8">
        <v>0.19209999999999999</v>
      </c>
      <c r="E251" s="7">
        <v>12296</v>
      </c>
      <c r="F251" s="8">
        <v>2362.0616</v>
      </c>
      <c r="G251" s="8">
        <v>12.295999999999999</v>
      </c>
      <c r="H251" s="7" t="s">
        <v>196</v>
      </c>
    </row>
    <row r="252" spans="1:8">
      <c r="A252" s="7" t="s">
        <v>756</v>
      </c>
      <c r="B252" s="7" t="s">
        <v>185</v>
      </c>
      <c r="C252" s="7" t="s">
        <v>10</v>
      </c>
      <c r="D252" s="8">
        <v>0.19209999999999999</v>
      </c>
      <c r="E252" s="7">
        <v>370</v>
      </c>
      <c r="F252" s="8">
        <v>71.076999999999998</v>
      </c>
      <c r="G252" s="8">
        <v>0.37</v>
      </c>
      <c r="H252" s="7" t="s">
        <v>196</v>
      </c>
    </row>
    <row r="253" spans="1:8">
      <c r="A253" s="7" t="s">
        <v>759</v>
      </c>
      <c r="B253" s="7" t="s">
        <v>185</v>
      </c>
      <c r="C253" s="7" t="s">
        <v>10</v>
      </c>
      <c r="D253" s="8">
        <v>0.19209999999999999</v>
      </c>
      <c r="E253" s="7">
        <v>1512</v>
      </c>
      <c r="F253" s="8">
        <v>290.45519999999999</v>
      </c>
      <c r="G253" s="8">
        <v>1.512</v>
      </c>
      <c r="H253" s="7" t="s">
        <v>196</v>
      </c>
    </row>
    <row r="254" spans="1:8">
      <c r="A254" s="7" t="s">
        <v>762</v>
      </c>
      <c r="B254" s="7" t="s">
        <v>185</v>
      </c>
      <c r="C254" s="7" t="s">
        <v>26</v>
      </c>
      <c r="D254" s="8">
        <v>0.18970000000000001</v>
      </c>
      <c r="E254" s="7">
        <v>13206.4</v>
      </c>
      <c r="F254" s="8">
        <v>2505.2540800000002</v>
      </c>
      <c r="G254" s="8">
        <v>2.5053000000000001</v>
      </c>
      <c r="H254" s="7" t="s">
        <v>31</v>
      </c>
    </row>
    <row r="255" spans="1:8">
      <c r="A255" s="7" t="s">
        <v>762</v>
      </c>
      <c r="B255" s="7" t="s">
        <v>185</v>
      </c>
      <c r="C255" s="7" t="s">
        <v>26</v>
      </c>
      <c r="D255" s="8">
        <v>0.18990000000000001</v>
      </c>
      <c r="E255" s="7">
        <v>1164.0999999999999</v>
      </c>
      <c r="F255" s="8">
        <v>221.06259</v>
      </c>
      <c r="G255" s="8">
        <v>0.22109999999999999</v>
      </c>
      <c r="H255" s="7" t="s">
        <v>31</v>
      </c>
    </row>
    <row r="256" spans="1:8">
      <c r="A256" s="7" t="s">
        <v>769</v>
      </c>
      <c r="B256" s="7" t="s">
        <v>185</v>
      </c>
      <c r="C256" s="7" t="s">
        <v>10</v>
      </c>
      <c r="D256" s="8">
        <v>0.189</v>
      </c>
      <c r="E256" s="7">
        <v>6066.4</v>
      </c>
      <c r="F256" s="8">
        <v>1146.5496000000001</v>
      </c>
      <c r="G256" s="8">
        <v>6.0663999999999998</v>
      </c>
      <c r="H256" s="7" t="s">
        <v>196</v>
      </c>
    </row>
    <row r="257" spans="1:8">
      <c r="A257" s="7" t="s">
        <v>773</v>
      </c>
      <c r="B257" s="7" t="s">
        <v>185</v>
      </c>
      <c r="C257" s="7" t="s">
        <v>10</v>
      </c>
      <c r="D257" s="8">
        <v>0.189</v>
      </c>
      <c r="E257" s="7">
        <v>8318.5</v>
      </c>
      <c r="F257" s="8">
        <v>1572.1965</v>
      </c>
      <c r="G257" s="8">
        <v>8.3185000000000002</v>
      </c>
      <c r="H257" s="7" t="s">
        <v>196</v>
      </c>
    </row>
    <row r="258" spans="1:8">
      <c r="A258" s="7" t="s">
        <v>776</v>
      </c>
      <c r="B258" s="7" t="s">
        <v>185</v>
      </c>
      <c r="C258" s="7" t="s">
        <v>26</v>
      </c>
      <c r="D258" s="8">
        <v>0.187</v>
      </c>
      <c r="E258" s="7">
        <v>14553.3</v>
      </c>
      <c r="F258" s="8">
        <v>2721.4670999999998</v>
      </c>
      <c r="G258" s="8">
        <v>2.7214999999999998</v>
      </c>
      <c r="H258" s="7" t="s">
        <v>31</v>
      </c>
    </row>
    <row r="259" spans="1:8">
      <c r="A259" s="7" t="s">
        <v>780</v>
      </c>
      <c r="B259" s="7" t="s">
        <v>185</v>
      </c>
      <c r="C259" s="7" t="s">
        <v>10</v>
      </c>
      <c r="D259" s="8">
        <v>0.1789</v>
      </c>
      <c r="E259" s="7">
        <v>38</v>
      </c>
      <c r="F259" s="8">
        <v>6.7981999999999996</v>
      </c>
      <c r="G259" s="8">
        <v>3.7999999999999999E-2</v>
      </c>
      <c r="H259" s="7" t="s">
        <v>196</v>
      </c>
    </row>
    <row r="260" spans="1:8">
      <c r="A260" s="7" t="s">
        <v>780</v>
      </c>
      <c r="B260" s="7" t="s">
        <v>185</v>
      </c>
      <c r="C260" s="7" t="s">
        <v>10</v>
      </c>
      <c r="D260" s="8">
        <v>0.1789</v>
      </c>
      <c r="E260" s="7">
        <v>250</v>
      </c>
      <c r="F260" s="8">
        <v>44.725000000000001</v>
      </c>
      <c r="G260" s="8">
        <v>0.25</v>
      </c>
      <c r="H260" s="7" t="s">
        <v>196</v>
      </c>
    </row>
    <row r="261" spans="1:8">
      <c r="A261" s="7" t="s">
        <v>780</v>
      </c>
      <c r="B261" s="7" t="s">
        <v>185</v>
      </c>
      <c r="C261" s="7" t="s">
        <v>10</v>
      </c>
      <c r="D261" s="8">
        <v>0.1789</v>
      </c>
      <c r="E261" s="7">
        <v>2889</v>
      </c>
      <c r="F261" s="8">
        <v>516.84209999999996</v>
      </c>
      <c r="G261" s="8">
        <v>2.8889999999999998</v>
      </c>
      <c r="H261" s="7" t="s">
        <v>196</v>
      </c>
    </row>
    <row r="262" spans="1:8">
      <c r="A262" s="7" t="s">
        <v>787</v>
      </c>
      <c r="B262" s="7" t="s">
        <v>185</v>
      </c>
      <c r="C262" s="7" t="s">
        <v>10</v>
      </c>
      <c r="D262" s="8">
        <v>0.1789</v>
      </c>
      <c r="E262" s="7">
        <v>693.6</v>
      </c>
      <c r="F262" s="8">
        <v>124.08504000000001</v>
      </c>
      <c r="G262" s="8">
        <v>0.69359999999999999</v>
      </c>
      <c r="H262" s="7" t="s">
        <v>196</v>
      </c>
    </row>
    <row r="263" spans="1:8">
      <c r="A263" s="7" t="s">
        <v>790</v>
      </c>
      <c r="B263" s="7" t="s">
        <v>185</v>
      </c>
      <c r="C263" s="7" t="s">
        <v>10</v>
      </c>
      <c r="D263" s="8">
        <v>0.1789</v>
      </c>
      <c r="E263" s="7">
        <v>111</v>
      </c>
      <c r="F263" s="8">
        <v>19.857900000000001</v>
      </c>
      <c r="G263" s="8">
        <v>0.111</v>
      </c>
      <c r="H263" s="7" t="s">
        <v>196</v>
      </c>
    </row>
    <row r="264" spans="1:8">
      <c r="A264" s="7" t="s">
        <v>793</v>
      </c>
      <c r="B264" s="7" t="s">
        <v>185</v>
      </c>
      <c r="C264" s="7" t="s">
        <v>10</v>
      </c>
      <c r="D264" s="8">
        <v>0.1789</v>
      </c>
      <c r="E264" s="7">
        <v>173</v>
      </c>
      <c r="F264" s="8">
        <v>30.9497</v>
      </c>
      <c r="G264" s="8">
        <v>0.17299999999999999</v>
      </c>
      <c r="H264" s="7" t="s">
        <v>196</v>
      </c>
    </row>
    <row r="265" spans="1:8">
      <c r="A265" s="7" t="s">
        <v>796</v>
      </c>
      <c r="B265" s="7" t="s">
        <v>185</v>
      </c>
      <c r="C265" s="7" t="s">
        <v>10</v>
      </c>
      <c r="D265" s="8">
        <v>0.1789</v>
      </c>
      <c r="E265" s="7">
        <v>2517.1</v>
      </c>
      <c r="F265" s="8">
        <v>450.30919</v>
      </c>
      <c r="G265" s="8">
        <v>2.5171000000000001</v>
      </c>
      <c r="H265" s="7" t="s">
        <v>196</v>
      </c>
    </row>
    <row r="266" spans="1:8">
      <c r="A266" s="7" t="s">
        <v>799</v>
      </c>
      <c r="B266" s="7" t="s">
        <v>185</v>
      </c>
      <c r="C266" s="7" t="s">
        <v>10</v>
      </c>
      <c r="D266" s="8">
        <v>0.1789</v>
      </c>
      <c r="E266" s="7">
        <v>1732</v>
      </c>
      <c r="F266" s="8">
        <v>309.85480000000001</v>
      </c>
      <c r="G266" s="8">
        <v>1.732</v>
      </c>
      <c r="H266" s="7" t="s">
        <v>196</v>
      </c>
    </row>
    <row r="267" spans="1:8">
      <c r="A267" s="7" t="s">
        <v>802</v>
      </c>
      <c r="B267" s="7" t="s">
        <v>185</v>
      </c>
      <c r="C267" s="7" t="s">
        <v>10</v>
      </c>
      <c r="D267" s="8">
        <v>0.1789</v>
      </c>
      <c r="E267" s="7">
        <v>435</v>
      </c>
      <c r="F267" s="8">
        <v>77.8215</v>
      </c>
      <c r="G267" s="8">
        <v>0.435</v>
      </c>
      <c r="H267" s="7" t="s">
        <v>196</v>
      </c>
    </row>
    <row r="268" spans="1:8">
      <c r="A268" s="7" t="s">
        <v>804</v>
      </c>
      <c r="B268" s="7" t="s">
        <v>185</v>
      </c>
      <c r="C268" s="7" t="s">
        <v>10</v>
      </c>
      <c r="D268" s="8">
        <v>0.1789</v>
      </c>
      <c r="E268" s="7">
        <v>66</v>
      </c>
      <c r="F268" s="8">
        <v>11.807399999999999</v>
      </c>
      <c r="G268" s="8">
        <v>6.6000000000000003E-2</v>
      </c>
      <c r="H268" s="7" t="s">
        <v>196</v>
      </c>
    </row>
    <row r="269" spans="1:8">
      <c r="A269" s="7" t="s">
        <v>807</v>
      </c>
      <c r="B269" s="7" t="s">
        <v>185</v>
      </c>
      <c r="C269" s="7" t="s">
        <v>10</v>
      </c>
      <c r="D269" s="8">
        <v>0.1789</v>
      </c>
      <c r="E269" s="7">
        <v>533</v>
      </c>
      <c r="F269" s="8">
        <v>95.353700000000003</v>
      </c>
      <c r="G269" s="8">
        <v>0.53300000000000003</v>
      </c>
      <c r="H269" s="7" t="s">
        <v>196</v>
      </c>
    </row>
    <row r="270" spans="1:8">
      <c r="A270" s="7" t="s">
        <v>810</v>
      </c>
      <c r="B270" s="7" t="s">
        <v>185</v>
      </c>
      <c r="C270" s="7" t="s">
        <v>10</v>
      </c>
      <c r="D270" s="8">
        <v>0.1789</v>
      </c>
      <c r="E270" s="7">
        <v>234</v>
      </c>
      <c r="F270" s="8">
        <v>41.8626</v>
      </c>
      <c r="G270" s="8">
        <v>0.23400000000000001</v>
      </c>
      <c r="H270" s="7" t="s">
        <v>196</v>
      </c>
    </row>
    <row r="271" spans="1:8">
      <c r="A271" s="7" t="s">
        <v>813</v>
      </c>
      <c r="B271" s="7" t="s">
        <v>185</v>
      </c>
      <c r="C271" s="7" t="s">
        <v>10</v>
      </c>
      <c r="D271" s="8">
        <v>0.1789</v>
      </c>
      <c r="E271" s="7">
        <v>2747</v>
      </c>
      <c r="F271" s="8">
        <v>491.43830000000003</v>
      </c>
      <c r="G271" s="8">
        <v>2.7469999999999999</v>
      </c>
      <c r="H271" s="7" t="s">
        <v>196</v>
      </c>
    </row>
    <row r="272" spans="1:8">
      <c r="A272" s="7" t="s">
        <v>816</v>
      </c>
      <c r="B272" s="7" t="s">
        <v>185</v>
      </c>
      <c r="C272" s="7" t="s">
        <v>10</v>
      </c>
      <c r="D272" s="8">
        <v>0.1789</v>
      </c>
      <c r="E272" s="7">
        <v>2149.1</v>
      </c>
      <c r="F272" s="8">
        <v>384.47399000000001</v>
      </c>
      <c r="G272" s="8">
        <v>2.1490999999999998</v>
      </c>
      <c r="H272" s="7" t="s">
        <v>196</v>
      </c>
    </row>
    <row r="273" spans="1:8">
      <c r="A273" s="7" t="s">
        <v>819</v>
      </c>
      <c r="B273" s="7" t="s">
        <v>25</v>
      </c>
      <c r="C273" s="7" t="s">
        <v>26</v>
      </c>
      <c r="D273" s="8">
        <v>0.69740000000000002</v>
      </c>
      <c r="E273" s="7">
        <v>3740.7</v>
      </c>
      <c r="F273" s="8">
        <v>2608.7641800000001</v>
      </c>
      <c r="G273" s="8">
        <v>2.6088</v>
      </c>
      <c r="H273" s="7" t="s">
        <v>31</v>
      </c>
    </row>
    <row r="274" spans="1:8">
      <c r="A274" s="7" t="s">
        <v>823</v>
      </c>
      <c r="B274" s="7" t="s">
        <v>25</v>
      </c>
      <c r="C274" s="7" t="s">
        <v>10</v>
      </c>
      <c r="D274" s="8">
        <v>0.71589999999999998</v>
      </c>
      <c r="E274" s="7">
        <v>0.2</v>
      </c>
      <c r="F274" s="8">
        <v>0.14318</v>
      </c>
      <c r="G274" s="8">
        <v>3.3000000000000002E-6</v>
      </c>
      <c r="H274" s="7" t="s">
        <v>445</v>
      </c>
    </row>
    <row r="275" spans="1:8">
      <c r="A275" s="7" t="s">
        <v>827</v>
      </c>
      <c r="B275" s="7" t="s">
        <v>25</v>
      </c>
      <c r="C275" s="7" t="s">
        <v>10</v>
      </c>
      <c r="D275" s="8">
        <v>0.71589999999999998</v>
      </c>
      <c r="E275" s="7">
        <v>451.3</v>
      </c>
      <c r="F275" s="8">
        <v>323.08566999999999</v>
      </c>
      <c r="G275" s="8">
        <v>0.45129999999999998</v>
      </c>
      <c r="H275" s="7" t="s">
        <v>52</v>
      </c>
    </row>
    <row r="276" spans="1:8">
      <c r="A276" s="7" t="s">
        <v>827</v>
      </c>
      <c r="B276" s="7" t="s">
        <v>25</v>
      </c>
      <c r="C276" s="7" t="s">
        <v>10</v>
      </c>
      <c r="D276" s="8">
        <v>0.71589999999999998</v>
      </c>
      <c r="E276" s="7">
        <v>459.8</v>
      </c>
      <c r="F276" s="8">
        <v>329.17081999999999</v>
      </c>
      <c r="G276" s="8">
        <v>0.45979999999999999</v>
      </c>
      <c r="H276" s="7" t="s">
        <v>52</v>
      </c>
    </row>
    <row r="277" spans="1:8">
      <c r="A277" s="7" t="s">
        <v>832</v>
      </c>
      <c r="B277" s="7" t="s">
        <v>25</v>
      </c>
      <c r="C277" s="7" t="s">
        <v>10</v>
      </c>
      <c r="D277" s="8">
        <v>0.71589999999999998</v>
      </c>
      <c r="E277" s="7">
        <v>1000</v>
      </c>
      <c r="F277" s="8">
        <v>715.9</v>
      </c>
      <c r="G277" s="8">
        <v>1</v>
      </c>
      <c r="H277" s="7" t="s">
        <v>52</v>
      </c>
    </row>
    <row r="278" spans="1:8">
      <c r="A278" s="7" t="s">
        <v>835</v>
      </c>
      <c r="B278" s="7" t="s">
        <v>25</v>
      </c>
      <c r="C278" s="7" t="s">
        <v>10</v>
      </c>
      <c r="D278" s="8">
        <v>0.71589999999999998</v>
      </c>
      <c r="E278" s="7">
        <v>528.70000000000005</v>
      </c>
      <c r="F278" s="8">
        <v>378.49633</v>
      </c>
      <c r="G278" s="8">
        <v>0.52869999999999995</v>
      </c>
      <c r="H278" s="7" t="s">
        <v>52</v>
      </c>
    </row>
    <row r="279" spans="1:8">
      <c r="A279" s="7" t="s">
        <v>835</v>
      </c>
      <c r="B279" s="7" t="s">
        <v>25</v>
      </c>
      <c r="C279" s="7" t="s">
        <v>10</v>
      </c>
      <c r="D279" s="8">
        <v>0.71589999999999998</v>
      </c>
      <c r="E279" s="7">
        <v>530.1</v>
      </c>
      <c r="F279" s="8">
        <v>379.49858999999998</v>
      </c>
      <c r="G279" s="8">
        <v>0.53010000000000002</v>
      </c>
      <c r="H279" s="7" t="s">
        <v>52</v>
      </c>
    </row>
    <row r="280" spans="1:8">
      <c r="A280" s="7" t="s">
        <v>840</v>
      </c>
      <c r="B280" s="7" t="s">
        <v>25</v>
      </c>
      <c r="C280" s="7" t="s">
        <v>10</v>
      </c>
      <c r="D280" s="8">
        <v>0.71589999999999998</v>
      </c>
      <c r="E280" s="7">
        <v>515</v>
      </c>
      <c r="F280" s="8">
        <v>368.68849999999998</v>
      </c>
      <c r="G280" s="8">
        <v>0.51500000000000001</v>
      </c>
      <c r="H280" s="7" t="s">
        <v>52</v>
      </c>
    </row>
    <row r="281" spans="1:8">
      <c r="A281" s="7" t="s">
        <v>840</v>
      </c>
      <c r="B281" s="7" t="s">
        <v>25</v>
      </c>
      <c r="C281" s="7" t="s">
        <v>10</v>
      </c>
      <c r="D281" s="8">
        <v>0.71589999999999998</v>
      </c>
      <c r="E281" s="7">
        <v>259.39999999999998</v>
      </c>
      <c r="F281" s="8">
        <v>185.70446000000001</v>
      </c>
      <c r="G281" s="8">
        <v>0.25940000000000002</v>
      </c>
      <c r="H281" s="7" t="s">
        <v>52</v>
      </c>
    </row>
    <row r="282" spans="1:8">
      <c r="A282" s="7" t="s">
        <v>845</v>
      </c>
      <c r="B282" s="7" t="s">
        <v>185</v>
      </c>
      <c r="C282" s="7" t="s">
        <v>26</v>
      </c>
      <c r="D282" s="8">
        <v>0.16569999999999999</v>
      </c>
      <c r="E282" s="7">
        <v>118.9</v>
      </c>
      <c r="F282" s="8">
        <v>19.701730000000001</v>
      </c>
      <c r="G282" s="8">
        <v>1.9699999999999999E-2</v>
      </c>
      <c r="H282" s="7" t="s">
        <v>31</v>
      </c>
    </row>
    <row r="283" spans="1:8">
      <c r="A283" s="7" t="s">
        <v>849</v>
      </c>
      <c r="B283" s="7" t="s">
        <v>185</v>
      </c>
      <c r="C283" s="7" t="s">
        <v>26</v>
      </c>
      <c r="D283" s="8">
        <v>0.16569999999999999</v>
      </c>
      <c r="E283" s="7">
        <v>1811.1</v>
      </c>
      <c r="F283" s="8">
        <v>300.09926999999999</v>
      </c>
      <c r="G283" s="8">
        <v>0.30009999999999998</v>
      </c>
      <c r="H283" s="7" t="s">
        <v>31</v>
      </c>
    </row>
    <row r="284" spans="1:8">
      <c r="A284" s="7" t="s">
        <v>852</v>
      </c>
      <c r="B284" s="7" t="s">
        <v>185</v>
      </c>
      <c r="C284" s="7" t="s">
        <v>26</v>
      </c>
      <c r="D284" s="8">
        <v>0.16569999999999999</v>
      </c>
      <c r="E284" s="7">
        <v>1833.6</v>
      </c>
      <c r="F284" s="8">
        <v>303.82751999999999</v>
      </c>
      <c r="G284" s="8">
        <v>0.30380000000000001</v>
      </c>
      <c r="H284" s="7" t="s">
        <v>31</v>
      </c>
    </row>
    <row r="285" spans="1:8">
      <c r="A285" s="7" t="s">
        <v>852</v>
      </c>
      <c r="B285" s="7" t="s">
        <v>185</v>
      </c>
      <c r="C285" s="7" t="s">
        <v>26</v>
      </c>
      <c r="D285" s="8">
        <v>0.16569999999999999</v>
      </c>
      <c r="E285" s="7">
        <v>3000</v>
      </c>
      <c r="F285" s="8">
        <v>497.1</v>
      </c>
      <c r="G285" s="8">
        <v>0.49709999999999999</v>
      </c>
      <c r="H285" s="7" t="s">
        <v>31</v>
      </c>
    </row>
    <row r="286" spans="1:8">
      <c r="A286" s="7" t="s">
        <v>852</v>
      </c>
      <c r="B286" s="7" t="s">
        <v>185</v>
      </c>
      <c r="C286" s="7" t="s">
        <v>26</v>
      </c>
      <c r="D286" s="8">
        <v>0.16569999999999999</v>
      </c>
      <c r="E286" s="7">
        <v>3000</v>
      </c>
      <c r="F286" s="8">
        <v>497.1</v>
      </c>
      <c r="G286" s="8">
        <v>0.49709999999999999</v>
      </c>
      <c r="H286" s="7" t="s">
        <v>31</v>
      </c>
    </row>
    <row r="287" spans="1:8">
      <c r="A287" s="7" t="s">
        <v>852</v>
      </c>
      <c r="B287" s="7" t="s">
        <v>185</v>
      </c>
      <c r="C287" s="7" t="s">
        <v>26</v>
      </c>
      <c r="D287" s="8">
        <v>0.16569999999999999</v>
      </c>
      <c r="E287" s="7">
        <v>360.7</v>
      </c>
      <c r="F287" s="8">
        <v>59.767989999999998</v>
      </c>
      <c r="G287" s="8">
        <v>5.9799999999999999E-2</v>
      </c>
      <c r="H287" s="7" t="s">
        <v>31</v>
      </c>
    </row>
    <row r="288" spans="1:8">
      <c r="A288" s="7" t="s">
        <v>859</v>
      </c>
      <c r="B288" s="7" t="s">
        <v>185</v>
      </c>
      <c r="C288" s="7" t="s">
        <v>26</v>
      </c>
      <c r="D288" s="8">
        <v>0.16569999999999999</v>
      </c>
      <c r="E288" s="7">
        <v>5882.6</v>
      </c>
      <c r="F288" s="8">
        <v>974.74681999999996</v>
      </c>
      <c r="G288" s="8">
        <v>0.97470000000000001</v>
      </c>
      <c r="H288" s="7" t="s">
        <v>31</v>
      </c>
    </row>
    <row r="289" spans="1:8">
      <c r="A289" s="7" t="s">
        <v>862</v>
      </c>
      <c r="B289" s="7" t="s">
        <v>185</v>
      </c>
      <c r="C289" s="7" t="s">
        <v>26</v>
      </c>
      <c r="D289" s="8">
        <v>0.17169999999999999</v>
      </c>
      <c r="E289" s="7">
        <v>180.8</v>
      </c>
      <c r="F289" s="8">
        <v>31.04336</v>
      </c>
      <c r="G289" s="8">
        <v>3.1E-2</v>
      </c>
      <c r="H289" s="7" t="s">
        <v>31</v>
      </c>
    </row>
    <row r="290" spans="1:8">
      <c r="A290" s="7" t="s">
        <v>866</v>
      </c>
      <c r="B290" s="7" t="s">
        <v>185</v>
      </c>
      <c r="C290" s="7" t="s">
        <v>10</v>
      </c>
      <c r="D290" s="8">
        <v>0.1396</v>
      </c>
      <c r="E290" s="7">
        <v>8918.5</v>
      </c>
      <c r="F290" s="8">
        <v>1245.0226</v>
      </c>
      <c r="G290" s="8">
        <v>8.9184999999999999</v>
      </c>
      <c r="H290" s="7" t="s">
        <v>196</v>
      </c>
    </row>
    <row r="291" spans="1:8">
      <c r="A291" s="7" t="s">
        <v>870</v>
      </c>
      <c r="B291" s="7" t="s">
        <v>185</v>
      </c>
      <c r="C291" s="7" t="s">
        <v>10</v>
      </c>
      <c r="D291" s="8">
        <v>0.1396</v>
      </c>
      <c r="E291" s="7">
        <v>414.8</v>
      </c>
      <c r="F291" s="8">
        <v>57.906080000000003</v>
      </c>
      <c r="G291" s="8">
        <v>0.4148</v>
      </c>
      <c r="H291" s="7" t="s">
        <v>196</v>
      </c>
    </row>
    <row r="292" spans="1:8">
      <c r="A292" s="7" t="s">
        <v>873</v>
      </c>
      <c r="B292" s="7" t="s">
        <v>185</v>
      </c>
      <c r="C292" s="7" t="s">
        <v>10</v>
      </c>
      <c r="D292" s="8">
        <v>0.1396</v>
      </c>
      <c r="E292" s="7">
        <v>2157.1</v>
      </c>
      <c r="F292" s="8">
        <v>301.13116000000002</v>
      </c>
      <c r="G292" s="8">
        <v>2.1570999999999998</v>
      </c>
      <c r="H292" s="7" t="s">
        <v>196</v>
      </c>
    </row>
    <row r="293" spans="1:8">
      <c r="A293" s="7" t="s">
        <v>876</v>
      </c>
      <c r="B293" s="7" t="s">
        <v>185</v>
      </c>
      <c r="C293" s="7" t="s">
        <v>10</v>
      </c>
      <c r="D293" s="8">
        <v>0.1396</v>
      </c>
      <c r="E293" s="7">
        <v>2157.5</v>
      </c>
      <c r="F293" s="8">
        <v>301.18700000000001</v>
      </c>
      <c r="G293" s="8">
        <v>2.1575000000000002</v>
      </c>
      <c r="H293" s="7" t="s">
        <v>196</v>
      </c>
    </row>
    <row r="294" spans="1:8">
      <c r="A294" s="7" t="s">
        <v>879</v>
      </c>
      <c r="B294" s="7" t="s">
        <v>185</v>
      </c>
      <c r="C294" s="7" t="s">
        <v>10</v>
      </c>
      <c r="D294" s="8">
        <v>0.1396</v>
      </c>
      <c r="E294" s="7">
        <v>408.2</v>
      </c>
      <c r="F294" s="8">
        <v>56.984720000000003</v>
      </c>
      <c r="G294" s="8">
        <v>0.40820000000000001</v>
      </c>
      <c r="H294" s="7" t="s">
        <v>196</v>
      </c>
    </row>
    <row r="295" spans="1:8">
      <c r="A295" s="7" t="s">
        <v>882</v>
      </c>
      <c r="B295" s="7" t="s">
        <v>185</v>
      </c>
      <c r="C295" s="7" t="s">
        <v>10</v>
      </c>
      <c r="D295" s="8">
        <v>0.1396</v>
      </c>
      <c r="E295" s="7">
        <v>2147.9</v>
      </c>
      <c r="F295" s="8">
        <v>299.84683999999999</v>
      </c>
      <c r="G295" s="8">
        <v>2.1478999999999999</v>
      </c>
      <c r="H295" s="7" t="s">
        <v>196</v>
      </c>
    </row>
    <row r="296" spans="1:8">
      <c r="A296" s="7" t="s">
        <v>885</v>
      </c>
      <c r="B296" s="7" t="s">
        <v>25</v>
      </c>
      <c r="C296" s="7" t="s">
        <v>26</v>
      </c>
      <c r="D296" s="8">
        <v>0.58660000000000001</v>
      </c>
      <c r="E296" s="7">
        <v>3860.1</v>
      </c>
      <c r="F296" s="8">
        <v>2264.33466</v>
      </c>
      <c r="G296" s="8">
        <v>2.2643</v>
      </c>
      <c r="H296" s="7" t="s">
        <v>31</v>
      </c>
    </row>
    <row r="297" spans="1:8">
      <c r="A297" s="7" t="s">
        <v>889</v>
      </c>
      <c r="B297" s="7" t="s">
        <v>25</v>
      </c>
      <c r="C297" s="7" t="s">
        <v>10</v>
      </c>
      <c r="D297" s="8">
        <v>0.61509999999999998</v>
      </c>
      <c r="E297" s="7">
        <v>3684.7</v>
      </c>
      <c r="F297" s="8">
        <v>2266.4589700000001</v>
      </c>
      <c r="G297" s="8">
        <v>3.6846999999999999</v>
      </c>
      <c r="H297" s="7" t="s">
        <v>52</v>
      </c>
    </row>
    <row r="298" spans="1:8">
      <c r="A298" s="7" t="s">
        <v>893</v>
      </c>
      <c r="B298" s="7" t="s">
        <v>25</v>
      </c>
      <c r="C298" s="7" t="s">
        <v>10</v>
      </c>
      <c r="D298" s="8">
        <v>0.61040000000000005</v>
      </c>
      <c r="E298" s="7">
        <v>179.2</v>
      </c>
      <c r="F298" s="8">
        <v>109.38368</v>
      </c>
      <c r="G298" s="8">
        <v>0.1792</v>
      </c>
      <c r="H298" s="7" t="s">
        <v>52</v>
      </c>
    </row>
    <row r="299" spans="1:8">
      <c r="A299" s="7" t="s">
        <v>897</v>
      </c>
      <c r="B299" s="7" t="s">
        <v>113</v>
      </c>
      <c r="C299" s="7" t="s">
        <v>26</v>
      </c>
      <c r="D299" s="8">
        <v>4.1245000000000003</v>
      </c>
      <c r="E299" s="7">
        <v>221.07</v>
      </c>
      <c r="F299" s="8">
        <v>911.80321500000002</v>
      </c>
      <c r="G299" s="8">
        <v>0.91180000000000005</v>
      </c>
      <c r="H299" s="7" t="s">
        <v>31</v>
      </c>
    </row>
    <row r="300" spans="1:8">
      <c r="A300" s="7" t="s">
        <v>901</v>
      </c>
      <c r="B300" s="7" t="s">
        <v>113</v>
      </c>
      <c r="C300" s="7" t="s">
        <v>26</v>
      </c>
      <c r="D300" s="8">
        <v>4.1245000000000003</v>
      </c>
      <c r="E300" s="7">
        <v>118</v>
      </c>
      <c r="F300" s="8">
        <v>486.69099999999997</v>
      </c>
      <c r="G300" s="8">
        <v>0.48670000000000002</v>
      </c>
      <c r="H300" s="7" t="s">
        <v>31</v>
      </c>
    </row>
    <row r="301" spans="1:8">
      <c r="A301" s="7" t="s">
        <v>904</v>
      </c>
      <c r="B301" s="7" t="s">
        <v>113</v>
      </c>
      <c r="C301" s="7" t="s">
        <v>26</v>
      </c>
      <c r="D301" s="8">
        <v>4.1245000000000003</v>
      </c>
      <c r="E301" s="7">
        <v>10.59</v>
      </c>
      <c r="F301" s="8">
        <v>43.678455</v>
      </c>
      <c r="G301" s="8">
        <v>4.3700000000000003E-2</v>
      </c>
      <c r="H301" s="7" t="s">
        <v>31</v>
      </c>
    </row>
    <row r="302" spans="1:8">
      <c r="A302" s="7" t="s">
        <v>907</v>
      </c>
      <c r="B302" s="7" t="s">
        <v>113</v>
      </c>
      <c r="C302" s="7" t="s">
        <v>26</v>
      </c>
      <c r="D302" s="8">
        <v>4.1245000000000003</v>
      </c>
      <c r="E302" s="7">
        <v>4.47</v>
      </c>
      <c r="F302" s="8">
        <v>18.436515</v>
      </c>
      <c r="G302" s="8">
        <v>1.84E-2</v>
      </c>
      <c r="H302" s="7" t="s">
        <v>31</v>
      </c>
    </row>
    <row r="303" spans="1:8">
      <c r="A303" s="7" t="s">
        <v>907</v>
      </c>
      <c r="B303" s="7" t="s">
        <v>113</v>
      </c>
      <c r="C303" s="7" t="s">
        <v>26</v>
      </c>
      <c r="D303" s="8">
        <v>4.1245000000000003</v>
      </c>
      <c r="E303" s="7">
        <v>22.36</v>
      </c>
      <c r="F303" s="8">
        <v>92.223820000000003</v>
      </c>
      <c r="G303" s="8">
        <v>9.2200000000000004E-2</v>
      </c>
      <c r="H303" s="7" t="s">
        <v>31</v>
      </c>
    </row>
    <row r="304" spans="1:8">
      <c r="A304" s="7" t="s">
        <v>907</v>
      </c>
      <c r="B304" s="7" t="s">
        <v>113</v>
      </c>
      <c r="C304" s="7" t="s">
        <v>26</v>
      </c>
      <c r="D304" s="8">
        <v>4.1245000000000003</v>
      </c>
      <c r="E304" s="7">
        <v>111.81</v>
      </c>
      <c r="F304" s="8">
        <v>461.16034500000001</v>
      </c>
      <c r="G304" s="8">
        <v>0.4612</v>
      </c>
      <c r="H304" s="7" t="s">
        <v>31</v>
      </c>
    </row>
    <row r="305" spans="1:8">
      <c r="A305" s="7" t="s">
        <v>914</v>
      </c>
      <c r="B305" s="7" t="s">
        <v>113</v>
      </c>
      <c r="C305" s="7" t="s">
        <v>26</v>
      </c>
      <c r="D305" s="8">
        <v>4.1249000000000002</v>
      </c>
      <c r="E305" s="7">
        <v>88.3</v>
      </c>
      <c r="F305" s="8">
        <v>364.22867000000002</v>
      </c>
      <c r="G305" s="8">
        <v>0.36420000000000002</v>
      </c>
      <c r="H305" s="7" t="s">
        <v>31</v>
      </c>
    </row>
    <row r="306" spans="1:8">
      <c r="A306" s="7" t="s">
        <v>918</v>
      </c>
      <c r="B306" s="7" t="s">
        <v>113</v>
      </c>
      <c r="C306" s="7" t="s">
        <v>10</v>
      </c>
      <c r="D306" s="8">
        <v>4.1696</v>
      </c>
      <c r="E306" s="7">
        <v>7.33</v>
      </c>
      <c r="F306" s="8">
        <v>30.563168000000001</v>
      </c>
      <c r="G306" s="8">
        <v>7.3299999999999997E-3</v>
      </c>
      <c r="H306" s="7" t="s">
        <v>121</v>
      </c>
    </row>
    <row r="307" spans="1:8">
      <c r="A307" s="7" t="s">
        <v>918</v>
      </c>
      <c r="B307" s="7" t="s">
        <v>113</v>
      </c>
      <c r="C307" s="7" t="s">
        <v>10</v>
      </c>
      <c r="D307" s="8">
        <v>4.1696</v>
      </c>
      <c r="E307" s="7">
        <v>46</v>
      </c>
      <c r="F307" s="8">
        <v>191.80160000000001</v>
      </c>
      <c r="G307" s="8">
        <v>4.5999999999999999E-2</v>
      </c>
      <c r="H307" s="7" t="s">
        <v>121</v>
      </c>
    </row>
    <row r="308" spans="1:8">
      <c r="A308" s="7" t="s">
        <v>924</v>
      </c>
      <c r="B308" s="7" t="s">
        <v>113</v>
      </c>
      <c r="C308" s="7" t="s">
        <v>10</v>
      </c>
      <c r="D308" s="8">
        <v>4.1696</v>
      </c>
      <c r="E308" s="7">
        <v>37.94</v>
      </c>
      <c r="F308" s="8">
        <v>158.194624</v>
      </c>
      <c r="G308" s="8">
        <v>3.7940000000000002E-2</v>
      </c>
      <c r="H308" s="7" t="s">
        <v>121</v>
      </c>
    </row>
    <row r="309" spans="1:8">
      <c r="A309" s="7" t="s">
        <v>924</v>
      </c>
      <c r="B309" s="7" t="s">
        <v>113</v>
      </c>
      <c r="C309" s="7" t="s">
        <v>10</v>
      </c>
      <c r="D309" s="8">
        <v>4.1696</v>
      </c>
      <c r="E309" s="7">
        <v>402.1</v>
      </c>
      <c r="F309" s="8">
        <v>1676.5961600000001</v>
      </c>
      <c r="G309" s="8">
        <v>0.40210000000000001</v>
      </c>
      <c r="H309" s="7" t="s">
        <v>121</v>
      </c>
    </row>
    <row r="310" spans="1:8">
      <c r="A310" s="7" t="s">
        <v>924</v>
      </c>
      <c r="B310" s="7" t="s">
        <v>113</v>
      </c>
      <c r="C310" s="7" t="s">
        <v>10</v>
      </c>
      <c r="D310" s="8">
        <v>4.1696</v>
      </c>
      <c r="E310" s="7">
        <v>83.8</v>
      </c>
      <c r="F310" s="8">
        <v>349.41248000000002</v>
      </c>
      <c r="G310" s="8">
        <v>8.3799999999999999E-2</v>
      </c>
      <c r="H310" s="7" t="s">
        <v>121</v>
      </c>
    </row>
    <row r="311" spans="1:8">
      <c r="A311" s="7" t="s">
        <v>931</v>
      </c>
      <c r="B311" s="7" t="s">
        <v>25</v>
      </c>
      <c r="C311" s="7" t="s">
        <v>26</v>
      </c>
      <c r="D311" s="8">
        <v>0.58250000000000002</v>
      </c>
      <c r="E311" s="7">
        <v>3620.5</v>
      </c>
      <c r="F311" s="8">
        <v>2108.9412499999999</v>
      </c>
      <c r="G311" s="8">
        <v>2.1089000000000002</v>
      </c>
      <c r="H311" s="7" t="s">
        <v>31</v>
      </c>
    </row>
    <row r="312" spans="1:8">
      <c r="A312" s="7" t="s">
        <v>931</v>
      </c>
      <c r="B312" s="7" t="s">
        <v>25</v>
      </c>
      <c r="C312" s="7" t="s">
        <v>26</v>
      </c>
      <c r="D312" s="8">
        <v>0.58250000000000002</v>
      </c>
      <c r="E312" s="7">
        <v>515.1</v>
      </c>
      <c r="F312" s="8">
        <v>300.04575</v>
      </c>
      <c r="G312" s="8">
        <v>0.3</v>
      </c>
      <c r="H312" s="7" t="s">
        <v>31</v>
      </c>
    </row>
    <row r="313" spans="1:8">
      <c r="A313" s="7" t="s">
        <v>936</v>
      </c>
      <c r="B313" s="7" t="s">
        <v>25</v>
      </c>
      <c r="C313" s="7" t="s">
        <v>10</v>
      </c>
      <c r="D313" s="8">
        <v>0.5746</v>
      </c>
      <c r="E313" s="7">
        <v>3372.2</v>
      </c>
      <c r="F313" s="8">
        <v>1937.6661200000001</v>
      </c>
      <c r="G313" s="8">
        <v>3.3721999999999999</v>
      </c>
      <c r="H313" s="7" t="s">
        <v>52</v>
      </c>
    </row>
    <row r="314" spans="1:8">
      <c r="A314" s="7" t="s">
        <v>940</v>
      </c>
      <c r="B314" s="7" t="s">
        <v>25</v>
      </c>
      <c r="C314" s="7" t="s">
        <v>10</v>
      </c>
      <c r="D314" s="8">
        <v>0.5746</v>
      </c>
      <c r="E314" s="7">
        <v>245</v>
      </c>
      <c r="F314" s="8">
        <v>140.77699999999999</v>
      </c>
      <c r="G314" s="8">
        <v>0.245</v>
      </c>
      <c r="H314" s="7" t="s">
        <v>52</v>
      </c>
    </row>
    <row r="315" spans="1:8">
      <c r="A315" s="7" t="s">
        <v>943</v>
      </c>
      <c r="B315" s="7" t="s">
        <v>25</v>
      </c>
      <c r="C315" s="7" t="s">
        <v>10</v>
      </c>
      <c r="D315" s="8">
        <v>0.5746</v>
      </c>
      <c r="E315" s="7">
        <v>522.6</v>
      </c>
      <c r="F315" s="8">
        <v>300.28595999999999</v>
      </c>
      <c r="G315" s="8">
        <v>0.52259999999999995</v>
      </c>
      <c r="H315" s="7" t="s">
        <v>52</v>
      </c>
    </row>
    <row r="316" spans="1:8">
      <c r="A316" s="7" t="s">
        <v>946</v>
      </c>
      <c r="B316" s="7" t="s">
        <v>25</v>
      </c>
      <c r="C316" s="7" t="s">
        <v>26</v>
      </c>
      <c r="D316" s="8">
        <v>0.5675</v>
      </c>
      <c r="E316" s="7">
        <v>4195.8</v>
      </c>
      <c r="F316" s="8">
        <v>2381.1165000000001</v>
      </c>
      <c r="G316" s="8">
        <v>2.3811</v>
      </c>
      <c r="H316" s="7" t="s">
        <v>31</v>
      </c>
    </row>
    <row r="317" spans="1:8">
      <c r="A317" s="7" t="s">
        <v>950</v>
      </c>
      <c r="B317" s="7" t="s">
        <v>25</v>
      </c>
      <c r="C317" s="7" t="s">
        <v>10</v>
      </c>
      <c r="D317" s="8">
        <v>0.55889999999999995</v>
      </c>
      <c r="E317" s="7">
        <v>4200</v>
      </c>
      <c r="F317" s="8">
        <v>2347.38</v>
      </c>
      <c r="G317" s="8">
        <v>4.2</v>
      </c>
      <c r="H317" s="7" t="s">
        <v>52</v>
      </c>
    </row>
    <row r="318" spans="1:8">
      <c r="A318" s="7" t="s">
        <v>954</v>
      </c>
      <c r="B318" s="7" t="s">
        <v>25</v>
      </c>
      <c r="C318" s="7" t="s">
        <v>26</v>
      </c>
      <c r="D318" s="8">
        <v>0.54300000000000004</v>
      </c>
      <c r="E318" s="7">
        <v>1586.3</v>
      </c>
      <c r="F318" s="8">
        <v>861.36090000000002</v>
      </c>
      <c r="G318" s="8">
        <v>0.86140000000000005</v>
      </c>
      <c r="H318" s="7" t="s">
        <v>31</v>
      </c>
    </row>
    <row r="319" spans="1:8">
      <c r="A319" s="7" t="s">
        <v>954</v>
      </c>
      <c r="B319" s="7" t="s">
        <v>25</v>
      </c>
      <c r="C319" s="7" t="s">
        <v>26</v>
      </c>
      <c r="D319" s="8">
        <v>0.54300000000000004</v>
      </c>
      <c r="E319" s="7">
        <v>2741</v>
      </c>
      <c r="F319" s="8">
        <v>1488.3630000000001</v>
      </c>
      <c r="G319" s="8">
        <v>1.4883999999999999</v>
      </c>
      <c r="H319" s="7" t="s">
        <v>31</v>
      </c>
    </row>
    <row r="320" spans="1:8">
      <c r="A320" s="7" t="s">
        <v>960</v>
      </c>
      <c r="B320" s="7" t="s">
        <v>25</v>
      </c>
      <c r="C320" s="7" t="s">
        <v>10</v>
      </c>
      <c r="D320" s="8">
        <v>0.53790000000000004</v>
      </c>
      <c r="E320" s="7">
        <v>117.5</v>
      </c>
      <c r="F320" s="8">
        <v>63.203249999999997</v>
      </c>
      <c r="G320" s="8">
        <v>0.11749999999999999</v>
      </c>
      <c r="H320" s="7" t="s">
        <v>52</v>
      </c>
    </row>
    <row r="321" spans="1:8">
      <c r="A321" s="7" t="s">
        <v>964</v>
      </c>
      <c r="B321" s="7" t="s">
        <v>25</v>
      </c>
      <c r="C321" s="7" t="s">
        <v>10</v>
      </c>
      <c r="D321" s="8">
        <v>0.53790000000000004</v>
      </c>
      <c r="E321" s="7">
        <v>805.1</v>
      </c>
      <c r="F321" s="8">
        <v>433.06328999999999</v>
      </c>
      <c r="G321" s="8">
        <v>0.80510000000000004</v>
      </c>
      <c r="H321" s="7" t="s">
        <v>52</v>
      </c>
    </row>
    <row r="322" spans="1:8">
      <c r="A322" s="7" t="s">
        <v>964</v>
      </c>
      <c r="B322" s="7" t="s">
        <v>25</v>
      </c>
      <c r="C322" s="7" t="s">
        <v>10</v>
      </c>
      <c r="D322" s="8">
        <v>0.53790000000000004</v>
      </c>
      <c r="E322" s="7">
        <v>792</v>
      </c>
      <c r="F322" s="8">
        <v>426.01679999999999</v>
      </c>
      <c r="G322" s="8">
        <v>0.79200000000000004</v>
      </c>
      <c r="H322" s="7" t="s">
        <v>52</v>
      </c>
    </row>
    <row r="323" spans="1:8">
      <c r="A323" s="7" t="s">
        <v>964</v>
      </c>
      <c r="B323" s="7" t="s">
        <v>25</v>
      </c>
      <c r="C323" s="7" t="s">
        <v>10</v>
      </c>
      <c r="D323" s="8">
        <v>0.53790000000000004</v>
      </c>
      <c r="E323" s="7">
        <v>794.1</v>
      </c>
      <c r="F323" s="8">
        <v>427.14639</v>
      </c>
      <c r="G323" s="8">
        <v>0.79410000000000003</v>
      </c>
      <c r="H323" s="7" t="s">
        <v>52</v>
      </c>
    </row>
    <row r="324" spans="1:8">
      <c r="A324" s="7" t="s">
        <v>964</v>
      </c>
      <c r="B324" s="7" t="s">
        <v>25</v>
      </c>
      <c r="C324" s="7" t="s">
        <v>10</v>
      </c>
      <c r="D324" s="8">
        <v>0.53790000000000004</v>
      </c>
      <c r="E324" s="7">
        <v>804.3</v>
      </c>
      <c r="F324" s="8">
        <v>432.63297</v>
      </c>
      <c r="G324" s="8">
        <v>0.80430000000000001</v>
      </c>
      <c r="H324" s="7" t="s">
        <v>52</v>
      </c>
    </row>
    <row r="325" spans="1:8">
      <c r="A325" s="7" t="s">
        <v>964</v>
      </c>
      <c r="B325" s="7" t="s">
        <v>25</v>
      </c>
      <c r="C325" s="7" t="s">
        <v>10</v>
      </c>
      <c r="D325" s="8">
        <v>0.53790000000000004</v>
      </c>
      <c r="E325" s="7">
        <v>207.9</v>
      </c>
      <c r="F325" s="8">
        <v>111.82941</v>
      </c>
      <c r="G325" s="8">
        <v>0.2079</v>
      </c>
      <c r="H325" s="7" t="s">
        <v>52</v>
      </c>
    </row>
    <row r="326" spans="1:8">
      <c r="A326" s="7" t="s">
        <v>975</v>
      </c>
      <c r="B326" s="7" t="s">
        <v>25</v>
      </c>
      <c r="C326" s="7" t="s">
        <v>10</v>
      </c>
      <c r="D326" s="8">
        <v>0.53790000000000004</v>
      </c>
      <c r="E326" s="7">
        <v>154.19999999999999</v>
      </c>
      <c r="F326" s="8">
        <v>82.944180000000003</v>
      </c>
      <c r="G326" s="8">
        <v>0.1542</v>
      </c>
      <c r="H326" s="7" t="s">
        <v>52</v>
      </c>
    </row>
    <row r="327" spans="1:8">
      <c r="A327" s="7" t="s">
        <v>978</v>
      </c>
      <c r="B327" s="7" t="s">
        <v>25</v>
      </c>
      <c r="C327" s="7" t="s">
        <v>10</v>
      </c>
      <c r="D327" s="8">
        <v>0.53790000000000004</v>
      </c>
      <c r="E327" s="7">
        <v>226.1</v>
      </c>
      <c r="F327" s="8">
        <v>121.61919</v>
      </c>
      <c r="G327" s="8">
        <v>0.2261</v>
      </c>
      <c r="H327" s="7" t="s">
        <v>52</v>
      </c>
    </row>
    <row r="328" spans="1:8">
      <c r="A328" s="7" t="s">
        <v>981</v>
      </c>
      <c r="B328" s="7" t="s">
        <v>25</v>
      </c>
      <c r="C328" s="7" t="s">
        <v>10</v>
      </c>
      <c r="D328" s="8">
        <v>0.53790000000000004</v>
      </c>
      <c r="E328" s="7">
        <v>185.9</v>
      </c>
      <c r="F328" s="8">
        <v>99.995609999999999</v>
      </c>
      <c r="G328" s="8">
        <v>0.18590000000000001</v>
      </c>
      <c r="H328" s="7" t="s">
        <v>52</v>
      </c>
    </row>
    <row r="329" spans="1:8">
      <c r="A329" s="7" t="s">
        <v>984</v>
      </c>
      <c r="B329" s="7" t="s">
        <v>25</v>
      </c>
      <c r="C329" s="7" t="s">
        <v>10</v>
      </c>
      <c r="D329" s="8">
        <v>0.53790000000000004</v>
      </c>
      <c r="E329" s="7">
        <v>244.5</v>
      </c>
      <c r="F329" s="8">
        <v>131.51655</v>
      </c>
      <c r="G329" s="8">
        <v>0.2445</v>
      </c>
      <c r="H329" s="7" t="s">
        <v>52</v>
      </c>
    </row>
    <row r="330" spans="1:8">
      <c r="A330" s="7" t="s">
        <v>987</v>
      </c>
      <c r="B330" s="7" t="s">
        <v>25</v>
      </c>
      <c r="C330" s="7" t="s">
        <v>26</v>
      </c>
      <c r="D330" s="8">
        <v>0.55000000000000004</v>
      </c>
      <c r="E330" s="7">
        <v>4240.5</v>
      </c>
      <c r="F330" s="8">
        <v>2332.2750000000001</v>
      </c>
      <c r="G330" s="8">
        <v>2.3323</v>
      </c>
      <c r="H330" s="7" t="s">
        <v>31</v>
      </c>
    </row>
    <row r="331" spans="1:8">
      <c r="A331" s="7" t="s">
        <v>991</v>
      </c>
      <c r="B331" s="7" t="s">
        <v>25</v>
      </c>
      <c r="C331" s="7" t="s">
        <v>10</v>
      </c>
      <c r="D331" s="8">
        <v>0.54</v>
      </c>
      <c r="E331" s="7">
        <v>4244.7</v>
      </c>
      <c r="F331" s="8">
        <v>2292.1379999999999</v>
      </c>
      <c r="G331" s="8">
        <v>4.2446999999999999</v>
      </c>
      <c r="H331" s="7" t="s">
        <v>52</v>
      </c>
    </row>
    <row r="332" spans="1:8">
      <c r="A332" s="7" t="s">
        <v>995</v>
      </c>
      <c r="B332" s="7" t="s">
        <v>25</v>
      </c>
      <c r="C332" s="7" t="s">
        <v>26</v>
      </c>
      <c r="D332" s="8">
        <v>0.5202</v>
      </c>
      <c r="E332" s="7">
        <v>3058.1</v>
      </c>
      <c r="F332" s="8">
        <v>1590.8236199999999</v>
      </c>
      <c r="G332" s="8">
        <v>1.5908</v>
      </c>
      <c r="H332" s="7" t="s">
        <v>31</v>
      </c>
    </row>
    <row r="333" spans="1:8">
      <c r="A333" s="7" t="s">
        <v>995</v>
      </c>
      <c r="B333" s="7" t="s">
        <v>25</v>
      </c>
      <c r="C333" s="7" t="s">
        <v>26</v>
      </c>
      <c r="D333" s="8">
        <v>0.52029999999999998</v>
      </c>
      <c r="E333" s="7">
        <v>1352.3</v>
      </c>
      <c r="F333" s="8">
        <v>703.60168999999996</v>
      </c>
      <c r="G333" s="8">
        <v>0.7036</v>
      </c>
      <c r="H333" s="7" t="s">
        <v>31</v>
      </c>
    </row>
    <row r="334" spans="1:8">
      <c r="A334" s="7" t="s">
        <v>1002</v>
      </c>
      <c r="B334" s="7" t="s">
        <v>25</v>
      </c>
      <c r="C334" s="7" t="s">
        <v>10</v>
      </c>
      <c r="D334" s="8">
        <v>0.53500000000000003</v>
      </c>
      <c r="E334" s="7">
        <v>4414.8999999999996</v>
      </c>
      <c r="F334" s="8">
        <v>2361.9715000000001</v>
      </c>
      <c r="G334" s="8">
        <v>4.4149000000000003</v>
      </c>
      <c r="H334" s="7" t="s">
        <v>52</v>
      </c>
    </row>
    <row r="335" spans="1:8">
      <c r="A335" s="7" t="s">
        <v>1006</v>
      </c>
      <c r="B335" s="7" t="s">
        <v>25</v>
      </c>
      <c r="C335" s="7" t="s">
        <v>26</v>
      </c>
      <c r="D335" s="8">
        <v>0.53559999999999997</v>
      </c>
      <c r="E335" s="7">
        <v>496.8</v>
      </c>
      <c r="F335" s="8">
        <v>266.08607999999998</v>
      </c>
      <c r="G335" s="8">
        <v>0.2661</v>
      </c>
      <c r="H335" s="7" t="s">
        <v>31</v>
      </c>
    </row>
    <row r="336" spans="1:8">
      <c r="A336" s="7" t="s">
        <v>1006</v>
      </c>
      <c r="B336" s="7" t="s">
        <v>25</v>
      </c>
      <c r="C336" s="7" t="s">
        <v>26</v>
      </c>
      <c r="D336" s="8">
        <v>0.53600000000000003</v>
      </c>
      <c r="E336" s="7">
        <v>2605.3000000000002</v>
      </c>
      <c r="F336" s="8">
        <v>1396.4408000000001</v>
      </c>
      <c r="G336" s="8">
        <v>1.3964000000000001</v>
      </c>
      <c r="H336" s="7" t="s">
        <v>31</v>
      </c>
    </row>
    <row r="337" spans="1:8">
      <c r="A337" s="7" t="s">
        <v>1006</v>
      </c>
      <c r="B337" s="7" t="s">
        <v>25</v>
      </c>
      <c r="C337" s="7" t="s">
        <v>26</v>
      </c>
      <c r="D337" s="8">
        <v>0.53610000000000002</v>
      </c>
      <c r="E337" s="7">
        <v>1309.0999999999999</v>
      </c>
      <c r="F337" s="8">
        <v>701.80850999999996</v>
      </c>
      <c r="G337" s="8">
        <v>0.70179999999999998</v>
      </c>
      <c r="H337" s="7" t="s">
        <v>31</v>
      </c>
    </row>
    <row r="338" spans="1:8">
      <c r="A338" s="7" t="s">
        <v>1016</v>
      </c>
      <c r="B338" s="7" t="s">
        <v>25</v>
      </c>
      <c r="C338" s="7" t="s">
        <v>10</v>
      </c>
      <c r="D338" s="8">
        <v>0.53959999999999997</v>
      </c>
      <c r="E338" s="7">
        <v>4219.1000000000004</v>
      </c>
      <c r="F338" s="8">
        <v>2276.6263600000002</v>
      </c>
      <c r="G338" s="8">
        <v>4.2191000000000001</v>
      </c>
      <c r="H338" s="7" t="s">
        <v>52</v>
      </c>
    </row>
    <row r="339" spans="1:8">
      <c r="A339" s="7" t="s">
        <v>1020</v>
      </c>
      <c r="B339" s="7" t="s">
        <v>25</v>
      </c>
      <c r="C339" s="7" t="s">
        <v>10</v>
      </c>
      <c r="D339" s="8">
        <v>0.53959999999999997</v>
      </c>
      <c r="E339" s="7">
        <v>196.5</v>
      </c>
      <c r="F339" s="8">
        <v>106.0314</v>
      </c>
      <c r="G339" s="8">
        <v>0.19650000000000001</v>
      </c>
      <c r="H339" s="7" t="s">
        <v>52</v>
      </c>
    </row>
    <row r="340" spans="1:8">
      <c r="A340" s="7" t="s">
        <v>1023</v>
      </c>
      <c r="B340" s="7" t="s">
        <v>25</v>
      </c>
      <c r="C340" s="7" t="s">
        <v>26</v>
      </c>
      <c r="D340" s="8">
        <v>0.4753</v>
      </c>
      <c r="E340" s="7">
        <v>1470.6</v>
      </c>
      <c r="F340" s="8">
        <v>698.97618</v>
      </c>
      <c r="G340" s="8">
        <v>0.69899999999999995</v>
      </c>
      <c r="H340" s="7" t="s">
        <v>31</v>
      </c>
    </row>
    <row r="341" spans="1:8">
      <c r="A341" s="7" t="s">
        <v>1023</v>
      </c>
      <c r="B341" s="7" t="s">
        <v>25</v>
      </c>
      <c r="C341" s="7" t="s">
        <v>26</v>
      </c>
      <c r="D341" s="8">
        <v>0.4753</v>
      </c>
      <c r="E341" s="7">
        <v>630.29999999999995</v>
      </c>
      <c r="F341" s="8">
        <v>299.58159000000001</v>
      </c>
      <c r="G341" s="8">
        <v>0.29959999999999998</v>
      </c>
      <c r="H341" s="7" t="s">
        <v>31</v>
      </c>
    </row>
    <row r="342" spans="1:8">
      <c r="A342" s="7" t="s">
        <v>1029</v>
      </c>
      <c r="B342" s="7" t="s">
        <v>25</v>
      </c>
      <c r="C342" s="7" t="s">
        <v>26</v>
      </c>
      <c r="D342" s="8">
        <v>0.4753</v>
      </c>
      <c r="E342" s="7">
        <v>900</v>
      </c>
      <c r="F342" s="8">
        <v>427.77</v>
      </c>
      <c r="G342" s="8">
        <v>0.42780000000000001</v>
      </c>
      <c r="H342" s="7" t="s">
        <v>31</v>
      </c>
    </row>
    <row r="343" spans="1:8">
      <c r="A343" s="7" t="s">
        <v>1029</v>
      </c>
      <c r="B343" s="7" t="s">
        <v>25</v>
      </c>
      <c r="C343" s="7" t="s">
        <v>26</v>
      </c>
      <c r="D343" s="8">
        <v>0.4753</v>
      </c>
      <c r="E343" s="7">
        <v>630.4</v>
      </c>
      <c r="F343" s="8">
        <v>299.62912</v>
      </c>
      <c r="G343" s="8">
        <v>0.29959999999999998</v>
      </c>
      <c r="H343" s="7" t="s">
        <v>31</v>
      </c>
    </row>
    <row r="344" spans="1:8">
      <c r="A344" s="7" t="s">
        <v>1029</v>
      </c>
      <c r="B344" s="7" t="s">
        <v>25</v>
      </c>
      <c r="C344" s="7" t="s">
        <v>26</v>
      </c>
      <c r="D344" s="8">
        <v>0.4753</v>
      </c>
      <c r="E344" s="7">
        <v>200.3</v>
      </c>
      <c r="F344" s="8">
        <v>95.202590000000001</v>
      </c>
      <c r="G344" s="8">
        <v>9.5200000000000007E-2</v>
      </c>
      <c r="H344" s="7" t="s">
        <v>31</v>
      </c>
    </row>
    <row r="345" spans="1:8">
      <c r="A345" s="7" t="s">
        <v>1035</v>
      </c>
      <c r="B345" s="7" t="s">
        <v>25</v>
      </c>
      <c r="C345" s="7" t="s">
        <v>26</v>
      </c>
      <c r="D345" s="8">
        <v>0.4753</v>
      </c>
      <c r="E345" s="7">
        <v>630.70000000000005</v>
      </c>
      <c r="F345" s="8">
        <v>299.77170999999998</v>
      </c>
      <c r="G345" s="8">
        <v>0.29980000000000001</v>
      </c>
      <c r="H345" s="7" t="s">
        <v>31</v>
      </c>
    </row>
    <row r="346" spans="1:8">
      <c r="A346" s="7" t="s">
        <v>1037</v>
      </c>
      <c r="B346" s="7" t="s">
        <v>25</v>
      </c>
      <c r="C346" s="7" t="s">
        <v>26</v>
      </c>
      <c r="D346" s="8">
        <v>0.4753</v>
      </c>
      <c r="E346" s="7">
        <v>101.5</v>
      </c>
      <c r="F346" s="8">
        <v>48.24295</v>
      </c>
      <c r="G346" s="8">
        <v>4.82E-2</v>
      </c>
      <c r="H346" s="7" t="s">
        <v>31</v>
      </c>
    </row>
    <row r="347" spans="1:8">
      <c r="A347" s="7" t="s">
        <v>1037</v>
      </c>
      <c r="B347" s="7" t="s">
        <v>25</v>
      </c>
      <c r="C347" s="7" t="s">
        <v>26</v>
      </c>
      <c r="D347" s="8">
        <v>0.4753</v>
      </c>
      <c r="E347" s="7">
        <v>454.2</v>
      </c>
      <c r="F347" s="8">
        <v>215.88126</v>
      </c>
      <c r="G347" s="8">
        <v>0.21590000000000001</v>
      </c>
      <c r="H347" s="7" t="s">
        <v>31</v>
      </c>
    </row>
    <row r="348" spans="1:8">
      <c r="A348" s="7" t="s">
        <v>1042</v>
      </c>
      <c r="B348" s="7" t="s">
        <v>25</v>
      </c>
      <c r="C348" s="7" t="s">
        <v>10</v>
      </c>
      <c r="D348" s="8">
        <v>0.46600000000000003</v>
      </c>
      <c r="E348" s="7">
        <v>4854.6000000000004</v>
      </c>
      <c r="F348" s="8">
        <v>2262.2435999999998</v>
      </c>
      <c r="G348" s="8">
        <v>4.8545999999999996</v>
      </c>
      <c r="H348" s="7" t="s">
        <v>52</v>
      </c>
    </row>
    <row r="349" spans="1:8">
      <c r="A349" s="7" t="s">
        <v>1046</v>
      </c>
      <c r="B349" s="7" t="s">
        <v>25</v>
      </c>
      <c r="C349" s="7" t="s">
        <v>10</v>
      </c>
      <c r="D349" s="8">
        <v>0.46600000000000003</v>
      </c>
      <c r="E349" s="7">
        <v>168.4</v>
      </c>
      <c r="F349" s="8">
        <v>78.474400000000003</v>
      </c>
      <c r="G349" s="8">
        <v>0.16839999999999999</v>
      </c>
      <c r="H349" s="7" t="s">
        <v>52</v>
      </c>
    </row>
    <row r="350" spans="1:8">
      <c r="A350" s="7" t="s">
        <v>1049</v>
      </c>
      <c r="B350" s="7" t="s">
        <v>25</v>
      </c>
      <c r="C350" s="7" t="s">
        <v>26</v>
      </c>
      <c r="D350" s="8">
        <v>0.45529999999999998</v>
      </c>
      <c r="E350" s="7">
        <v>661.1</v>
      </c>
      <c r="F350" s="8">
        <v>300.99883</v>
      </c>
      <c r="G350" s="8">
        <v>0.30099999999999999</v>
      </c>
      <c r="H350" s="7" t="s">
        <v>31</v>
      </c>
    </row>
    <row r="351" spans="1:8">
      <c r="A351" s="7" t="s">
        <v>1053</v>
      </c>
      <c r="B351" s="7" t="s">
        <v>25</v>
      </c>
      <c r="C351" s="7" t="s">
        <v>26</v>
      </c>
      <c r="D351" s="8">
        <v>0.45529999999999998</v>
      </c>
      <c r="E351" s="7">
        <v>220.7</v>
      </c>
      <c r="F351" s="8">
        <v>100.48471000000001</v>
      </c>
      <c r="G351" s="8">
        <v>0.10050000000000001</v>
      </c>
      <c r="H351" s="7" t="s">
        <v>31</v>
      </c>
    </row>
    <row r="352" spans="1:8">
      <c r="A352" s="7" t="s">
        <v>1056</v>
      </c>
      <c r="B352" s="7" t="s">
        <v>25</v>
      </c>
      <c r="C352" s="7" t="s">
        <v>26</v>
      </c>
      <c r="D352" s="8">
        <v>0.45529999999999998</v>
      </c>
      <c r="E352" s="7">
        <v>216.4</v>
      </c>
      <c r="F352" s="8">
        <v>98.526920000000004</v>
      </c>
      <c r="G352" s="8">
        <v>9.8500000000000004E-2</v>
      </c>
      <c r="H352" s="7" t="s">
        <v>31</v>
      </c>
    </row>
    <row r="353" spans="1:8">
      <c r="A353" s="7" t="s">
        <v>1059</v>
      </c>
      <c r="B353" s="7" t="s">
        <v>25</v>
      </c>
      <c r="C353" s="7" t="s">
        <v>26</v>
      </c>
      <c r="D353" s="8">
        <v>0.45529999999999998</v>
      </c>
      <c r="E353" s="7">
        <v>242.2</v>
      </c>
      <c r="F353" s="8">
        <v>110.27366000000001</v>
      </c>
      <c r="G353" s="8">
        <v>0.1103</v>
      </c>
      <c r="H353" s="7" t="s">
        <v>31</v>
      </c>
    </row>
    <row r="354" spans="1:8">
      <c r="A354" s="7" t="s">
        <v>1062</v>
      </c>
      <c r="B354" s="7" t="s">
        <v>25</v>
      </c>
      <c r="C354" s="7" t="s">
        <v>26</v>
      </c>
      <c r="D354" s="8">
        <v>0.45529999999999998</v>
      </c>
      <c r="E354" s="7">
        <v>27</v>
      </c>
      <c r="F354" s="8">
        <v>12.293100000000001</v>
      </c>
      <c r="G354" s="8">
        <v>1.23E-2</v>
      </c>
      <c r="H354" s="7" t="s">
        <v>31</v>
      </c>
    </row>
    <row r="355" spans="1:8">
      <c r="A355" s="7" t="s">
        <v>1065</v>
      </c>
      <c r="B355" s="7" t="s">
        <v>25</v>
      </c>
      <c r="C355" s="7" t="s">
        <v>26</v>
      </c>
      <c r="D355" s="8">
        <v>0.45529999999999998</v>
      </c>
      <c r="E355" s="7">
        <v>39.4</v>
      </c>
      <c r="F355" s="8">
        <v>17.93882</v>
      </c>
      <c r="G355" s="8">
        <v>1.7899999999999999E-2</v>
      </c>
      <c r="H355" s="7" t="s">
        <v>31</v>
      </c>
    </row>
    <row r="356" spans="1:8">
      <c r="A356" s="7" t="s">
        <v>1065</v>
      </c>
      <c r="B356" s="7" t="s">
        <v>25</v>
      </c>
      <c r="C356" s="7" t="s">
        <v>26</v>
      </c>
      <c r="D356" s="8">
        <v>0.45529999999999998</v>
      </c>
      <c r="E356" s="7">
        <v>243.5</v>
      </c>
      <c r="F356" s="8">
        <v>110.86555</v>
      </c>
      <c r="G356" s="8">
        <v>0.1109</v>
      </c>
      <c r="H356" s="7" t="s">
        <v>31</v>
      </c>
    </row>
    <row r="357" spans="1:8">
      <c r="A357" s="7" t="s">
        <v>1065</v>
      </c>
      <c r="B357" s="7" t="s">
        <v>25</v>
      </c>
      <c r="C357" s="7" t="s">
        <v>26</v>
      </c>
      <c r="D357" s="8">
        <v>0.45529999999999998</v>
      </c>
      <c r="E357" s="7">
        <v>195.4</v>
      </c>
      <c r="F357" s="8">
        <v>88.965620000000001</v>
      </c>
      <c r="G357" s="8">
        <v>8.8999999999999996E-2</v>
      </c>
      <c r="H357" s="7" t="s">
        <v>31</v>
      </c>
    </row>
    <row r="358" spans="1:8">
      <c r="A358" s="7" t="s">
        <v>1065</v>
      </c>
      <c r="B358" s="7" t="s">
        <v>25</v>
      </c>
      <c r="C358" s="7" t="s">
        <v>26</v>
      </c>
      <c r="D358" s="8">
        <v>0.45529999999999998</v>
      </c>
      <c r="E358" s="7">
        <v>63.1</v>
      </c>
      <c r="F358" s="8">
        <v>28.729430000000001</v>
      </c>
      <c r="G358" s="8">
        <v>2.87E-2</v>
      </c>
      <c r="H358" s="7" t="s">
        <v>31</v>
      </c>
    </row>
    <row r="359" spans="1:8">
      <c r="A359" s="7" t="s">
        <v>1065</v>
      </c>
      <c r="B359" s="7" t="s">
        <v>25</v>
      </c>
      <c r="C359" s="7" t="s">
        <v>26</v>
      </c>
      <c r="D359" s="8">
        <v>0.45529999999999998</v>
      </c>
      <c r="E359" s="7">
        <v>800.9</v>
      </c>
      <c r="F359" s="8">
        <v>364.64976999999999</v>
      </c>
      <c r="G359" s="8">
        <v>0.36459999999999998</v>
      </c>
      <c r="H359" s="7" t="s">
        <v>31</v>
      </c>
    </row>
    <row r="360" spans="1:8">
      <c r="A360" s="7" t="s">
        <v>1076</v>
      </c>
      <c r="B360" s="7" t="s">
        <v>25</v>
      </c>
      <c r="C360" s="7" t="s">
        <v>26</v>
      </c>
      <c r="D360" s="8">
        <v>0.45529999999999998</v>
      </c>
      <c r="E360" s="7">
        <v>166.9</v>
      </c>
      <c r="F360" s="8">
        <v>75.989570000000001</v>
      </c>
      <c r="G360" s="8">
        <v>7.5999999999999998E-2</v>
      </c>
      <c r="H360" s="7" t="s">
        <v>31</v>
      </c>
    </row>
    <row r="361" spans="1:8">
      <c r="A361" s="7" t="s">
        <v>1076</v>
      </c>
      <c r="B361" s="7" t="s">
        <v>25</v>
      </c>
      <c r="C361" s="7" t="s">
        <v>26</v>
      </c>
      <c r="D361" s="8">
        <v>0.45529999999999998</v>
      </c>
      <c r="E361" s="7">
        <v>803</v>
      </c>
      <c r="F361" s="8">
        <v>365.60590000000002</v>
      </c>
      <c r="G361" s="8">
        <v>0.36559999999999998</v>
      </c>
      <c r="H361" s="7" t="s">
        <v>31</v>
      </c>
    </row>
    <row r="362" spans="1:8">
      <c r="A362" s="7" t="s">
        <v>1076</v>
      </c>
      <c r="B362" s="7" t="s">
        <v>25</v>
      </c>
      <c r="C362" s="7" t="s">
        <v>26</v>
      </c>
      <c r="D362" s="8">
        <v>0.45540000000000003</v>
      </c>
      <c r="E362" s="7">
        <v>1466.3</v>
      </c>
      <c r="F362" s="8">
        <v>667.75301999999999</v>
      </c>
      <c r="G362" s="8">
        <v>0.66779999999999995</v>
      </c>
      <c r="H362" s="7" t="s">
        <v>31</v>
      </c>
    </row>
    <row r="363" spans="1:8">
      <c r="A363" s="7" t="s">
        <v>1084</v>
      </c>
      <c r="B363" s="7" t="s">
        <v>25</v>
      </c>
      <c r="C363" s="7" t="s">
        <v>10</v>
      </c>
      <c r="D363" s="8">
        <v>0.44540000000000002</v>
      </c>
      <c r="E363" s="7">
        <v>4998.2</v>
      </c>
      <c r="F363" s="8">
        <v>2226.1982800000001</v>
      </c>
      <c r="G363" s="8">
        <v>4.9981999999999998</v>
      </c>
      <c r="H363" s="7" t="s">
        <v>52</v>
      </c>
    </row>
    <row r="364" spans="1:8">
      <c r="A364" s="7" t="s">
        <v>1088</v>
      </c>
      <c r="B364" s="7" t="s">
        <v>25</v>
      </c>
      <c r="C364" s="7" t="s">
        <v>10</v>
      </c>
      <c r="D364" s="8">
        <v>0.44540000000000002</v>
      </c>
      <c r="E364" s="7">
        <v>152.80000000000001</v>
      </c>
      <c r="F364" s="8">
        <v>68.057119999999998</v>
      </c>
      <c r="G364" s="8">
        <v>0.15279999999999999</v>
      </c>
      <c r="H364" s="7" t="s">
        <v>52</v>
      </c>
    </row>
    <row r="365" spans="1:8">
      <c r="A365" s="7" t="s">
        <v>1091</v>
      </c>
      <c r="B365" s="7" t="s">
        <v>25</v>
      </c>
      <c r="C365" s="7" t="s">
        <v>26</v>
      </c>
      <c r="D365" s="8">
        <v>0.4405</v>
      </c>
      <c r="E365" s="7">
        <v>5213.5</v>
      </c>
      <c r="F365" s="8">
        <v>2296.54675</v>
      </c>
      <c r="G365" s="8">
        <v>2.2965</v>
      </c>
      <c r="H365" s="7" t="s">
        <v>31</v>
      </c>
    </row>
    <row r="366" spans="1:8">
      <c r="A366" s="7" t="s">
        <v>1095</v>
      </c>
      <c r="B366" s="7" t="s">
        <v>25</v>
      </c>
      <c r="C366" s="7" t="s">
        <v>10</v>
      </c>
      <c r="D366" s="8">
        <v>0.43490000000000001</v>
      </c>
      <c r="E366" s="7">
        <v>5218.8</v>
      </c>
      <c r="F366" s="8">
        <v>2269.6561200000001</v>
      </c>
      <c r="G366" s="8">
        <v>5.2187999999999999</v>
      </c>
      <c r="H366" s="7" t="s">
        <v>52</v>
      </c>
    </row>
    <row r="367" spans="1:8">
      <c r="A367" s="7" t="s">
        <v>1099</v>
      </c>
      <c r="B367" s="7" t="s">
        <v>25</v>
      </c>
      <c r="C367" s="7" t="s">
        <v>26</v>
      </c>
      <c r="D367" s="8">
        <v>0.44540000000000002</v>
      </c>
      <c r="E367" s="7">
        <v>2185.9</v>
      </c>
      <c r="F367" s="8">
        <v>973.59986000000004</v>
      </c>
      <c r="G367" s="8">
        <v>0.97360000000000002</v>
      </c>
      <c r="H367" s="7" t="s">
        <v>31</v>
      </c>
    </row>
    <row r="368" spans="1:8">
      <c r="A368" s="7" t="s">
        <v>1099</v>
      </c>
      <c r="B368" s="7" t="s">
        <v>25</v>
      </c>
      <c r="C368" s="7" t="s">
        <v>26</v>
      </c>
      <c r="D368" s="8">
        <v>0.44550000000000001</v>
      </c>
      <c r="E368" s="7">
        <v>673.4</v>
      </c>
      <c r="F368" s="8">
        <v>299.99970000000002</v>
      </c>
      <c r="G368" s="8">
        <v>0.3</v>
      </c>
      <c r="H368" s="7" t="s">
        <v>31</v>
      </c>
    </row>
    <row r="369" spans="1:8">
      <c r="A369" s="7" t="s">
        <v>1099</v>
      </c>
      <c r="B369" s="7" t="s">
        <v>25</v>
      </c>
      <c r="C369" s="7" t="s">
        <v>26</v>
      </c>
      <c r="D369" s="8">
        <v>0.44550000000000001</v>
      </c>
      <c r="E369" s="7">
        <v>2240.9</v>
      </c>
      <c r="F369" s="8">
        <v>998.32095000000004</v>
      </c>
      <c r="G369" s="8">
        <v>0.99829999999999997</v>
      </c>
      <c r="H369" s="7" t="s">
        <v>31</v>
      </c>
    </row>
    <row r="370" spans="1:8">
      <c r="A370" s="7" t="s">
        <v>1106</v>
      </c>
      <c r="B370" s="7" t="s">
        <v>25</v>
      </c>
      <c r="C370" s="7" t="s">
        <v>10</v>
      </c>
      <c r="D370" s="8">
        <v>0.43380000000000002</v>
      </c>
      <c r="E370" s="7">
        <v>5105.3</v>
      </c>
      <c r="F370" s="8">
        <v>2214.6791400000002</v>
      </c>
      <c r="G370" s="8">
        <v>5.1052999999999997</v>
      </c>
      <c r="H370" s="7" t="s">
        <v>52</v>
      </c>
    </row>
    <row r="371" spans="1:8">
      <c r="A371" s="7" t="s">
        <v>1110</v>
      </c>
      <c r="B371" s="7" t="s">
        <v>25</v>
      </c>
      <c r="C371" s="7" t="s">
        <v>26</v>
      </c>
      <c r="D371" s="8">
        <v>0.43869999999999998</v>
      </c>
      <c r="E371" s="7">
        <v>2008.8</v>
      </c>
      <c r="F371" s="8">
        <v>881.26056000000005</v>
      </c>
      <c r="G371" s="8">
        <v>0.88129999999999997</v>
      </c>
      <c r="H371" s="7" t="s">
        <v>31</v>
      </c>
    </row>
    <row r="372" spans="1:8">
      <c r="A372" s="7" t="s">
        <v>1110</v>
      </c>
      <c r="B372" s="7" t="s">
        <v>25</v>
      </c>
      <c r="C372" s="7" t="s">
        <v>26</v>
      </c>
      <c r="D372" s="8">
        <v>0.43940000000000001</v>
      </c>
      <c r="E372" s="7">
        <v>3030.9</v>
      </c>
      <c r="F372" s="8">
        <v>1331.77746</v>
      </c>
      <c r="G372" s="8">
        <v>1.3318000000000001</v>
      </c>
      <c r="H372" s="7" t="s">
        <v>31</v>
      </c>
    </row>
    <row r="373" spans="1:8">
      <c r="A373" s="7" t="s">
        <v>1117</v>
      </c>
      <c r="B373" s="7" t="s">
        <v>25</v>
      </c>
      <c r="C373" s="7" t="s">
        <v>10</v>
      </c>
      <c r="D373" s="8">
        <v>0.4516</v>
      </c>
      <c r="E373" s="7">
        <v>2279.8000000000002</v>
      </c>
      <c r="F373" s="8">
        <v>1029.5576799999999</v>
      </c>
      <c r="G373" s="8">
        <v>2.2797999999999998</v>
      </c>
      <c r="H373" s="7" t="s">
        <v>52</v>
      </c>
    </row>
    <row r="374" spans="1:8">
      <c r="A374" s="7" t="s">
        <v>1117</v>
      </c>
      <c r="B374" s="7" t="s">
        <v>25</v>
      </c>
      <c r="C374" s="7" t="s">
        <v>10</v>
      </c>
      <c r="D374" s="8">
        <v>0.4516</v>
      </c>
      <c r="E374" s="7">
        <v>1436.8</v>
      </c>
      <c r="F374" s="8">
        <v>648.85888</v>
      </c>
      <c r="G374" s="8">
        <v>1.4368000000000001</v>
      </c>
      <c r="H374" s="7" t="s">
        <v>52</v>
      </c>
    </row>
    <row r="375" spans="1:8">
      <c r="A375" s="7" t="s">
        <v>1117</v>
      </c>
      <c r="B375" s="7" t="s">
        <v>25</v>
      </c>
      <c r="C375" s="7" t="s">
        <v>10</v>
      </c>
      <c r="D375" s="8">
        <v>0.45140000000000002</v>
      </c>
      <c r="E375" s="7">
        <v>663.4</v>
      </c>
      <c r="F375" s="8">
        <v>299.45875999999998</v>
      </c>
      <c r="G375" s="8">
        <v>0.66339999999999999</v>
      </c>
      <c r="H375" s="7" t="s">
        <v>52</v>
      </c>
    </row>
    <row r="376" spans="1:8">
      <c r="A376" s="7" t="s">
        <v>1117</v>
      </c>
      <c r="B376" s="7" t="s">
        <v>25</v>
      </c>
      <c r="C376" s="7" t="s">
        <v>10</v>
      </c>
      <c r="D376" s="8">
        <v>0.45129999999999998</v>
      </c>
      <c r="E376" s="7">
        <v>664.7</v>
      </c>
      <c r="F376" s="8">
        <v>299.97910999999999</v>
      </c>
      <c r="G376" s="8">
        <v>0.66469999999999996</v>
      </c>
      <c r="H376" s="7" t="s">
        <v>52</v>
      </c>
    </row>
    <row r="377" spans="1:8">
      <c r="A377" s="7" t="s">
        <v>1128</v>
      </c>
      <c r="B377" s="7" t="s">
        <v>25</v>
      </c>
      <c r="C377" s="7" t="s">
        <v>26</v>
      </c>
      <c r="D377" s="8">
        <v>0.44</v>
      </c>
      <c r="E377" s="7">
        <v>5190.8999999999996</v>
      </c>
      <c r="F377" s="8">
        <v>2283.9960000000001</v>
      </c>
      <c r="G377" s="8">
        <v>2.2839999999999998</v>
      </c>
      <c r="H377" s="7" t="s">
        <v>31</v>
      </c>
    </row>
    <row r="378" spans="1:8">
      <c r="A378" s="7" t="s">
        <v>1132</v>
      </c>
      <c r="B378" s="7" t="s">
        <v>25</v>
      </c>
      <c r="C378" s="7" t="s">
        <v>10</v>
      </c>
      <c r="D378" s="8">
        <v>0.4551</v>
      </c>
      <c r="E378" s="7">
        <v>2654.2</v>
      </c>
      <c r="F378" s="8">
        <v>1207.92642</v>
      </c>
      <c r="G378" s="8">
        <v>2.6541999999999999</v>
      </c>
      <c r="H378" s="7" t="s">
        <v>52</v>
      </c>
    </row>
    <row r="379" spans="1:8">
      <c r="A379" s="7" t="s">
        <v>1136</v>
      </c>
      <c r="B379" s="7" t="s">
        <v>25</v>
      </c>
      <c r="C379" s="7" t="s">
        <v>10</v>
      </c>
      <c r="D379" s="8">
        <v>0.4551</v>
      </c>
      <c r="E379" s="7">
        <v>2541.9</v>
      </c>
      <c r="F379" s="8">
        <v>1156.8186900000001</v>
      </c>
      <c r="G379" s="8">
        <v>2.5419</v>
      </c>
      <c r="H379" s="7" t="s">
        <v>52</v>
      </c>
    </row>
    <row r="380" spans="1:8">
      <c r="A380" s="7" t="s">
        <v>1139</v>
      </c>
      <c r="B380" s="7" t="s">
        <v>25</v>
      </c>
      <c r="C380" s="7" t="s">
        <v>26</v>
      </c>
      <c r="D380" s="8">
        <v>0.43</v>
      </c>
      <c r="E380" s="7">
        <v>5502.1</v>
      </c>
      <c r="F380" s="8">
        <v>2365.9029999999998</v>
      </c>
      <c r="G380" s="8">
        <v>2.3658999999999999</v>
      </c>
      <c r="H380" s="7" t="s">
        <v>31</v>
      </c>
    </row>
    <row r="381" spans="1:8">
      <c r="A381" s="7" t="s">
        <v>1143</v>
      </c>
      <c r="B381" s="7" t="s">
        <v>25</v>
      </c>
      <c r="C381" s="7" t="s">
        <v>10</v>
      </c>
      <c r="D381" s="8">
        <v>0.45490000000000003</v>
      </c>
      <c r="E381" s="7">
        <v>1002.5</v>
      </c>
      <c r="F381" s="8">
        <v>456.03724999999997</v>
      </c>
      <c r="G381" s="8">
        <v>1.0024999999999999</v>
      </c>
      <c r="H381" s="7" t="s">
        <v>52</v>
      </c>
    </row>
    <row r="382" spans="1:8">
      <c r="A382" s="7" t="s">
        <v>1143</v>
      </c>
      <c r="B382" s="7" t="s">
        <v>25</v>
      </c>
      <c r="C382" s="7" t="s">
        <v>10</v>
      </c>
      <c r="D382" s="8">
        <v>0.45469999999999999</v>
      </c>
      <c r="E382" s="7">
        <v>500</v>
      </c>
      <c r="F382" s="8">
        <v>227.35</v>
      </c>
      <c r="G382" s="8">
        <v>0.5</v>
      </c>
      <c r="H382" s="7" t="s">
        <v>52</v>
      </c>
    </row>
    <row r="383" spans="1:8">
      <c r="A383" s="7" t="s">
        <v>1143</v>
      </c>
      <c r="B383" s="7" t="s">
        <v>25</v>
      </c>
      <c r="C383" s="7" t="s">
        <v>10</v>
      </c>
      <c r="D383" s="8">
        <v>0.45469999999999999</v>
      </c>
      <c r="E383" s="7">
        <v>3274.7</v>
      </c>
      <c r="F383" s="8">
        <v>1489.0060900000001</v>
      </c>
      <c r="G383" s="8">
        <v>3.2747000000000002</v>
      </c>
      <c r="H383" s="7" t="s">
        <v>52</v>
      </c>
    </row>
    <row r="384" spans="1:8">
      <c r="A384" s="7" t="s">
        <v>1151</v>
      </c>
      <c r="B384" s="7" t="s">
        <v>25</v>
      </c>
      <c r="C384" s="7" t="s">
        <v>26</v>
      </c>
      <c r="D384" s="8">
        <v>0.45140000000000002</v>
      </c>
      <c r="E384" s="7">
        <v>500</v>
      </c>
      <c r="F384" s="8">
        <v>225.7</v>
      </c>
      <c r="G384" s="8">
        <v>0.22570000000000001</v>
      </c>
      <c r="H384" s="7" t="s">
        <v>31</v>
      </c>
    </row>
    <row r="385" spans="1:8">
      <c r="A385" s="7" t="s">
        <v>1151</v>
      </c>
      <c r="B385" s="7" t="s">
        <v>25</v>
      </c>
      <c r="C385" s="7" t="s">
        <v>26</v>
      </c>
      <c r="D385" s="8">
        <v>0.45140000000000002</v>
      </c>
      <c r="E385" s="7">
        <v>179.3</v>
      </c>
      <c r="F385" s="8">
        <v>80.936019999999999</v>
      </c>
      <c r="G385" s="8">
        <v>8.09E-2</v>
      </c>
      <c r="H385" s="7" t="s">
        <v>31</v>
      </c>
    </row>
    <row r="386" spans="1:8">
      <c r="A386" s="7" t="s">
        <v>1156</v>
      </c>
      <c r="B386" s="7" t="s">
        <v>25</v>
      </c>
      <c r="C386" s="7" t="s">
        <v>26</v>
      </c>
      <c r="D386" s="8">
        <v>0.45140000000000002</v>
      </c>
      <c r="E386" s="7">
        <v>761</v>
      </c>
      <c r="F386" s="8">
        <v>343.5154</v>
      </c>
      <c r="G386" s="8">
        <v>0.34350000000000003</v>
      </c>
      <c r="H386" s="7" t="s">
        <v>31</v>
      </c>
    </row>
    <row r="387" spans="1:8">
      <c r="A387" s="7" t="s">
        <v>1156</v>
      </c>
      <c r="B387" s="7" t="s">
        <v>25</v>
      </c>
      <c r="C387" s="7" t="s">
        <v>26</v>
      </c>
      <c r="D387" s="8">
        <v>0.45140000000000002</v>
      </c>
      <c r="E387" s="7">
        <v>486.3</v>
      </c>
      <c r="F387" s="8">
        <v>219.51581999999999</v>
      </c>
      <c r="G387" s="8">
        <v>0.2195</v>
      </c>
      <c r="H387" s="7" t="s">
        <v>31</v>
      </c>
    </row>
    <row r="388" spans="1:8">
      <c r="A388" s="7" t="s">
        <v>1156</v>
      </c>
      <c r="B388" s="7" t="s">
        <v>25</v>
      </c>
      <c r="C388" s="7" t="s">
        <v>26</v>
      </c>
      <c r="D388" s="8">
        <v>0.45140000000000002</v>
      </c>
      <c r="E388" s="7">
        <v>1020</v>
      </c>
      <c r="F388" s="8">
        <v>460.428</v>
      </c>
      <c r="G388" s="8">
        <v>0.46039999999999998</v>
      </c>
      <c r="H388" s="7" t="s">
        <v>31</v>
      </c>
    </row>
    <row r="389" spans="1:8">
      <c r="A389" s="7" t="s">
        <v>1163</v>
      </c>
      <c r="B389" s="7" t="s">
        <v>25</v>
      </c>
      <c r="C389" s="7" t="s">
        <v>26</v>
      </c>
      <c r="D389" s="8">
        <v>0.45140000000000002</v>
      </c>
      <c r="E389" s="7">
        <v>299.8</v>
      </c>
      <c r="F389" s="8">
        <v>135.32972000000001</v>
      </c>
      <c r="G389" s="8">
        <v>0.1353</v>
      </c>
      <c r="H389" s="7" t="s">
        <v>31</v>
      </c>
    </row>
    <row r="390" spans="1:8">
      <c r="A390" s="7" t="s">
        <v>1163</v>
      </c>
      <c r="B390" s="7" t="s">
        <v>25</v>
      </c>
      <c r="C390" s="7" t="s">
        <v>26</v>
      </c>
      <c r="D390" s="8">
        <v>0.45140000000000002</v>
      </c>
      <c r="E390" s="7">
        <v>299.89999999999998</v>
      </c>
      <c r="F390" s="8">
        <v>135.37486000000001</v>
      </c>
      <c r="G390" s="8">
        <v>0.13539999999999999</v>
      </c>
      <c r="H390" s="7" t="s">
        <v>31</v>
      </c>
    </row>
    <row r="391" spans="1:8">
      <c r="A391" s="7" t="s">
        <v>1163</v>
      </c>
      <c r="B391" s="7" t="s">
        <v>25</v>
      </c>
      <c r="C391" s="7" t="s">
        <v>26</v>
      </c>
      <c r="D391" s="8">
        <v>0.45140000000000002</v>
      </c>
      <c r="E391" s="7">
        <v>300</v>
      </c>
      <c r="F391" s="8">
        <v>135.41999999999999</v>
      </c>
      <c r="G391" s="8">
        <v>0.13539999999999999</v>
      </c>
      <c r="H391" s="7" t="s">
        <v>31</v>
      </c>
    </row>
    <row r="392" spans="1:8">
      <c r="A392" s="7" t="s">
        <v>1169</v>
      </c>
      <c r="B392" s="7" t="s">
        <v>25</v>
      </c>
      <c r="C392" s="7" t="s">
        <v>26</v>
      </c>
      <c r="D392" s="8">
        <v>0.45140000000000002</v>
      </c>
      <c r="E392" s="7">
        <v>373.8</v>
      </c>
      <c r="F392" s="8">
        <v>168.73331999999999</v>
      </c>
      <c r="G392" s="8">
        <v>0.16869999999999999</v>
      </c>
      <c r="H392" s="7" t="s">
        <v>31</v>
      </c>
    </row>
    <row r="393" spans="1:8">
      <c r="A393" s="7" t="s">
        <v>1172</v>
      </c>
      <c r="B393" s="7" t="s">
        <v>25</v>
      </c>
      <c r="C393" s="7" t="s">
        <v>26</v>
      </c>
      <c r="D393" s="8">
        <v>0.45140000000000002</v>
      </c>
      <c r="E393" s="7">
        <v>600</v>
      </c>
      <c r="F393" s="8">
        <v>270.83999999999997</v>
      </c>
      <c r="G393" s="8">
        <v>0.27079999999999999</v>
      </c>
      <c r="H393" s="7" t="s">
        <v>31</v>
      </c>
    </row>
    <row r="394" spans="1:8">
      <c r="A394" s="7" t="s">
        <v>1175</v>
      </c>
      <c r="B394" s="7" t="s">
        <v>25</v>
      </c>
      <c r="C394" s="7" t="s">
        <v>10</v>
      </c>
      <c r="D394" s="8">
        <v>0.42480000000000001</v>
      </c>
      <c r="E394" s="7">
        <v>25.3</v>
      </c>
      <c r="F394" s="8">
        <v>10.747439999999999</v>
      </c>
      <c r="G394" s="8">
        <v>2.53E-2</v>
      </c>
      <c r="H394" s="7" t="s">
        <v>52</v>
      </c>
    </row>
    <row r="395" spans="1:8">
      <c r="A395" s="7" t="s">
        <v>1175</v>
      </c>
      <c r="B395" s="7" t="s">
        <v>25</v>
      </c>
      <c r="C395" s="7" t="s">
        <v>10</v>
      </c>
      <c r="D395" s="8">
        <v>0.42480000000000001</v>
      </c>
      <c r="E395" s="7">
        <v>402.4</v>
      </c>
      <c r="F395" s="8">
        <v>170.93951999999999</v>
      </c>
      <c r="G395" s="8">
        <v>0.40239999999999998</v>
      </c>
      <c r="H395" s="7" t="s">
        <v>52</v>
      </c>
    </row>
    <row r="396" spans="1:8">
      <c r="A396" s="7" t="s">
        <v>1181</v>
      </c>
      <c r="B396" s="7" t="s">
        <v>25</v>
      </c>
      <c r="C396" s="7" t="s">
        <v>10</v>
      </c>
      <c r="D396" s="8">
        <v>0.42480000000000001</v>
      </c>
      <c r="E396" s="7">
        <v>5127.6000000000004</v>
      </c>
      <c r="F396" s="8">
        <v>2178.2044799999999</v>
      </c>
      <c r="G396" s="8">
        <v>5.1276000000000002</v>
      </c>
      <c r="H396" s="7" t="s">
        <v>52</v>
      </c>
    </row>
    <row r="397" spans="1:8">
      <c r="A397" s="7" t="s">
        <v>1184</v>
      </c>
      <c r="B397" s="7" t="s">
        <v>25</v>
      </c>
      <c r="C397" s="7" t="s">
        <v>26</v>
      </c>
      <c r="D397" s="8">
        <v>0.41520000000000001</v>
      </c>
      <c r="E397" s="7">
        <v>4280.3</v>
      </c>
      <c r="F397" s="8">
        <v>1777.18056</v>
      </c>
      <c r="G397" s="8">
        <v>1.7771999999999999</v>
      </c>
      <c r="H397" s="7" t="s">
        <v>31</v>
      </c>
    </row>
    <row r="398" spans="1:8">
      <c r="A398" s="7" t="s">
        <v>1184</v>
      </c>
      <c r="B398" s="7" t="s">
        <v>25</v>
      </c>
      <c r="C398" s="7" t="s">
        <v>26</v>
      </c>
      <c r="D398" s="8">
        <v>0.4153</v>
      </c>
      <c r="E398" s="7">
        <v>570.5</v>
      </c>
      <c r="F398" s="8">
        <v>236.92865</v>
      </c>
      <c r="G398" s="8">
        <v>0.2369</v>
      </c>
      <c r="H398" s="7" t="s">
        <v>31</v>
      </c>
    </row>
    <row r="399" spans="1:8">
      <c r="A399" s="7" t="s">
        <v>1184</v>
      </c>
      <c r="B399" s="7" t="s">
        <v>25</v>
      </c>
      <c r="C399" s="7" t="s">
        <v>26</v>
      </c>
      <c r="D399" s="8">
        <v>0.41539999999999999</v>
      </c>
      <c r="E399" s="7">
        <v>837.8</v>
      </c>
      <c r="F399" s="8">
        <v>348.02211999999997</v>
      </c>
      <c r="G399" s="8">
        <v>0.34799999999999998</v>
      </c>
      <c r="H399" s="7" t="s">
        <v>31</v>
      </c>
    </row>
    <row r="400" spans="1:8">
      <c r="A400" s="7" t="s">
        <v>1194</v>
      </c>
      <c r="B400" s="7" t="s">
        <v>25</v>
      </c>
      <c r="C400" s="7" t="s">
        <v>10</v>
      </c>
      <c r="D400" s="8">
        <v>0.39050000000000001</v>
      </c>
      <c r="E400" s="7">
        <v>5265.9</v>
      </c>
      <c r="F400" s="8">
        <v>2056.3339500000002</v>
      </c>
      <c r="G400" s="8">
        <v>5.2659000000000002</v>
      </c>
      <c r="H400" s="7" t="s">
        <v>52</v>
      </c>
    </row>
    <row r="401" spans="1:8">
      <c r="A401" s="7" t="s">
        <v>1194</v>
      </c>
      <c r="B401" s="7" t="s">
        <v>25</v>
      </c>
      <c r="C401" s="7" t="s">
        <v>10</v>
      </c>
      <c r="D401" s="8">
        <v>0.39019999999999999</v>
      </c>
      <c r="E401" s="7">
        <v>428.4</v>
      </c>
      <c r="F401" s="8">
        <v>167.16167999999999</v>
      </c>
      <c r="G401" s="8">
        <v>0.4284</v>
      </c>
      <c r="H401" s="7" t="s">
        <v>52</v>
      </c>
    </row>
    <row r="402" spans="1:8">
      <c r="A402" s="7" t="s">
        <v>1201</v>
      </c>
      <c r="B402" s="7" t="s">
        <v>25</v>
      </c>
      <c r="C402" s="7" t="s">
        <v>26</v>
      </c>
      <c r="D402" s="8">
        <v>0.3745</v>
      </c>
      <c r="E402" s="7">
        <v>600.20000000000005</v>
      </c>
      <c r="F402" s="8">
        <v>224.7749</v>
      </c>
      <c r="G402" s="8">
        <v>0.2248</v>
      </c>
      <c r="H402" s="7" t="s">
        <v>31</v>
      </c>
    </row>
    <row r="403" spans="1:8">
      <c r="A403" s="7" t="s">
        <v>1201</v>
      </c>
      <c r="B403" s="7" t="s">
        <v>25</v>
      </c>
      <c r="C403" s="7" t="s">
        <v>26</v>
      </c>
      <c r="D403" s="8">
        <v>0.3745</v>
      </c>
      <c r="E403" s="7">
        <v>442.2</v>
      </c>
      <c r="F403" s="8">
        <v>165.60390000000001</v>
      </c>
      <c r="G403" s="8">
        <v>0.1656</v>
      </c>
      <c r="H403" s="7" t="s">
        <v>31</v>
      </c>
    </row>
    <row r="404" spans="1:8">
      <c r="A404" s="7" t="s">
        <v>1206</v>
      </c>
      <c r="B404" s="7" t="s">
        <v>25</v>
      </c>
      <c r="C404" s="7" t="s">
        <v>26</v>
      </c>
      <c r="D404" s="8">
        <v>0.3745</v>
      </c>
      <c r="E404" s="7">
        <v>1000</v>
      </c>
      <c r="F404" s="8">
        <v>374.5</v>
      </c>
      <c r="G404" s="8">
        <v>0.3745</v>
      </c>
      <c r="H404" s="7" t="s">
        <v>31</v>
      </c>
    </row>
    <row r="405" spans="1:8">
      <c r="A405" s="7" t="s">
        <v>1206</v>
      </c>
      <c r="B405" s="7" t="s">
        <v>25</v>
      </c>
      <c r="C405" s="7" t="s">
        <v>26</v>
      </c>
      <c r="D405" s="8">
        <v>0.3745</v>
      </c>
      <c r="E405" s="7">
        <v>3888.7</v>
      </c>
      <c r="F405" s="8">
        <v>1456.3181500000001</v>
      </c>
      <c r="G405" s="8">
        <v>1.4562999999999999</v>
      </c>
      <c r="H405" s="7" t="s">
        <v>31</v>
      </c>
    </row>
    <row r="406" spans="1:8">
      <c r="A406" s="7" t="s">
        <v>1210</v>
      </c>
      <c r="B406" s="7" t="s">
        <v>25</v>
      </c>
      <c r="C406" s="7" t="s">
        <v>10</v>
      </c>
      <c r="D406" s="8">
        <v>0.37380000000000002</v>
      </c>
      <c r="E406" s="7">
        <v>181.5</v>
      </c>
      <c r="F406" s="8">
        <v>67.844700000000003</v>
      </c>
      <c r="G406" s="8">
        <v>0.18149999999999999</v>
      </c>
      <c r="H406" s="7" t="s">
        <v>52</v>
      </c>
    </row>
    <row r="407" spans="1:8">
      <c r="A407" s="7" t="s">
        <v>1210</v>
      </c>
      <c r="B407" s="7" t="s">
        <v>25</v>
      </c>
      <c r="C407" s="7" t="s">
        <v>10</v>
      </c>
      <c r="D407" s="8">
        <v>0.37359999999999999</v>
      </c>
      <c r="E407" s="7">
        <v>803</v>
      </c>
      <c r="F407" s="8">
        <v>300.00080000000003</v>
      </c>
      <c r="G407" s="8">
        <v>0.80300000000000005</v>
      </c>
      <c r="H407" s="7" t="s">
        <v>52</v>
      </c>
    </row>
    <row r="408" spans="1:8">
      <c r="A408" s="7" t="s">
        <v>1210</v>
      </c>
      <c r="B408" s="7" t="s">
        <v>25</v>
      </c>
      <c r="C408" s="7" t="s">
        <v>10</v>
      </c>
      <c r="D408" s="8">
        <v>0.3735</v>
      </c>
      <c r="E408" s="7">
        <v>4919.6000000000004</v>
      </c>
      <c r="F408" s="8">
        <v>1837.4706000000001</v>
      </c>
      <c r="G408" s="8">
        <v>4.9196</v>
      </c>
      <c r="H408" s="7" t="s">
        <v>52</v>
      </c>
    </row>
    <row r="409" spans="1:8">
      <c r="A409" s="7" t="s">
        <v>1210</v>
      </c>
      <c r="B409" s="7" t="s">
        <v>25</v>
      </c>
      <c r="C409" s="7" t="s">
        <v>10</v>
      </c>
      <c r="D409" s="8">
        <v>0.37330000000000002</v>
      </c>
      <c r="E409" s="7">
        <v>33</v>
      </c>
      <c r="F409" s="8">
        <v>12.318899999999999</v>
      </c>
      <c r="G409" s="8">
        <v>3.3000000000000002E-2</v>
      </c>
      <c r="H409" s="7" t="s">
        <v>52</v>
      </c>
    </row>
    <row r="410" spans="1:8">
      <c r="A410" s="7" t="s">
        <v>1222</v>
      </c>
      <c r="B410" s="7" t="s">
        <v>1223</v>
      </c>
      <c r="C410" s="7" t="s">
        <v>26</v>
      </c>
      <c r="D410" s="8">
        <v>4.04</v>
      </c>
      <c r="E410" s="7">
        <v>430.49</v>
      </c>
      <c r="F410" s="8">
        <v>1739.1795999999999</v>
      </c>
      <c r="G410" s="8">
        <v>1.7392000000000001</v>
      </c>
      <c r="H410" s="7" t="s">
        <v>31</v>
      </c>
    </row>
    <row r="411" spans="1:8">
      <c r="A411" s="7" t="s">
        <v>1227</v>
      </c>
      <c r="B411" s="7" t="s">
        <v>1223</v>
      </c>
      <c r="C411" s="7" t="s">
        <v>26</v>
      </c>
      <c r="D411" s="8">
        <v>4.04</v>
      </c>
      <c r="E411" s="7">
        <v>30.03</v>
      </c>
      <c r="F411" s="8">
        <v>121.3212</v>
      </c>
      <c r="G411" s="8">
        <v>0.12130000000000001</v>
      </c>
      <c r="H411" s="7" t="s">
        <v>31</v>
      </c>
    </row>
    <row r="412" spans="1:8">
      <c r="A412" s="7" t="s">
        <v>1230</v>
      </c>
      <c r="B412" s="7" t="s">
        <v>1223</v>
      </c>
      <c r="C412" s="7" t="s">
        <v>26</v>
      </c>
      <c r="D412" s="8">
        <v>4.04</v>
      </c>
      <c r="E412" s="7">
        <v>30.03</v>
      </c>
      <c r="F412" s="8">
        <v>121.3212</v>
      </c>
      <c r="G412" s="8">
        <v>0.12130000000000001</v>
      </c>
      <c r="H412" s="7" t="s">
        <v>31</v>
      </c>
    </row>
    <row r="413" spans="1:8">
      <c r="A413" s="7" t="s">
        <v>1231</v>
      </c>
      <c r="B413" s="7" t="s">
        <v>1223</v>
      </c>
      <c r="C413" s="7" t="s">
        <v>26</v>
      </c>
      <c r="D413" s="8">
        <v>4.04</v>
      </c>
      <c r="E413" s="7">
        <v>30.03</v>
      </c>
      <c r="F413" s="8">
        <v>121.3212</v>
      </c>
      <c r="G413" s="8">
        <v>0.12130000000000001</v>
      </c>
      <c r="H413" s="7" t="s">
        <v>31</v>
      </c>
    </row>
    <row r="414" spans="1:8">
      <c r="A414" s="7" t="s">
        <v>1231</v>
      </c>
      <c r="B414" s="7" t="s">
        <v>1223</v>
      </c>
      <c r="C414" s="7" t="s">
        <v>26</v>
      </c>
      <c r="D414" s="8">
        <v>4.04</v>
      </c>
      <c r="E414" s="7">
        <v>30.03</v>
      </c>
      <c r="F414" s="8">
        <v>121.3212</v>
      </c>
      <c r="G414" s="8">
        <v>0.12130000000000001</v>
      </c>
      <c r="H414" s="7" t="s">
        <v>31</v>
      </c>
    </row>
    <row r="415" spans="1:8">
      <c r="A415" s="7" t="s">
        <v>1232</v>
      </c>
      <c r="B415" s="7" t="s">
        <v>1223</v>
      </c>
      <c r="C415" s="7" t="s">
        <v>10</v>
      </c>
      <c r="D415" s="8">
        <v>4.0452000000000004</v>
      </c>
      <c r="E415" s="7">
        <v>83.86</v>
      </c>
      <c r="F415" s="8">
        <v>339.23047200000002</v>
      </c>
      <c r="G415" s="8">
        <v>8.3860000000000004E-2</v>
      </c>
      <c r="H415" s="7" t="s">
        <v>1236</v>
      </c>
    </row>
    <row r="416" spans="1:8">
      <c r="A416" s="7" t="s">
        <v>1232</v>
      </c>
      <c r="B416" s="7" t="s">
        <v>1223</v>
      </c>
      <c r="C416" s="7" t="s">
        <v>10</v>
      </c>
      <c r="D416" s="8">
        <v>4.0452000000000004</v>
      </c>
      <c r="E416" s="7">
        <v>369.99</v>
      </c>
      <c r="F416" s="8">
        <v>1496.683548</v>
      </c>
      <c r="G416" s="8">
        <v>0.36998999999999999</v>
      </c>
      <c r="H416" s="7" t="s">
        <v>1236</v>
      </c>
    </row>
    <row r="417" spans="1:8">
      <c r="A417" s="7" t="s">
        <v>1232</v>
      </c>
      <c r="B417" s="7" t="s">
        <v>1223</v>
      </c>
      <c r="C417" s="7" t="s">
        <v>10</v>
      </c>
      <c r="D417" s="8">
        <v>4.0452000000000004</v>
      </c>
      <c r="E417" s="7">
        <v>30.87</v>
      </c>
      <c r="F417" s="8">
        <v>124.87532400000001</v>
      </c>
      <c r="G417" s="8">
        <v>3.0870000000000002E-2</v>
      </c>
      <c r="H417" s="7" t="s">
        <v>1236</v>
      </c>
    </row>
    <row r="418" spans="1:8">
      <c r="A418" s="7" t="s">
        <v>1232</v>
      </c>
      <c r="B418" s="7" t="s">
        <v>1223</v>
      </c>
      <c r="C418" s="7" t="s">
        <v>10</v>
      </c>
      <c r="D418" s="8">
        <v>4.0450999999999997</v>
      </c>
      <c r="E418" s="7">
        <v>66.44</v>
      </c>
      <c r="F418" s="8">
        <v>268.75644399999999</v>
      </c>
      <c r="G418" s="8">
        <v>6.6439999999999999E-2</v>
      </c>
      <c r="H418" s="7" t="s">
        <v>1236</v>
      </c>
    </row>
    <row r="419" spans="1:8">
      <c r="A419" s="7" t="s">
        <v>1244</v>
      </c>
      <c r="B419" s="7" t="s">
        <v>9</v>
      </c>
      <c r="C419" s="7" t="s">
        <v>26</v>
      </c>
      <c r="D419" s="8">
        <v>1.7332000000000001</v>
      </c>
      <c r="E419" s="7">
        <v>195.58</v>
      </c>
      <c r="F419" s="8">
        <v>338.97925600000002</v>
      </c>
      <c r="G419" s="8">
        <v>0.33900000000000002</v>
      </c>
      <c r="H419" s="7" t="s">
        <v>31</v>
      </c>
    </row>
    <row r="420" spans="1:8">
      <c r="A420" s="7" t="s">
        <v>1248</v>
      </c>
      <c r="B420" s="7" t="s">
        <v>9</v>
      </c>
      <c r="C420" s="7" t="s">
        <v>26</v>
      </c>
      <c r="D420" s="8">
        <v>1.7332000000000001</v>
      </c>
      <c r="E420" s="7">
        <v>313.42</v>
      </c>
      <c r="F420" s="8">
        <v>543.21954400000004</v>
      </c>
      <c r="G420" s="8">
        <v>0.54320000000000002</v>
      </c>
      <c r="H420" s="7" t="s">
        <v>31</v>
      </c>
    </row>
    <row r="421" spans="1:8">
      <c r="A421" s="7" t="s">
        <v>1251</v>
      </c>
      <c r="B421" s="7" t="s">
        <v>9</v>
      </c>
      <c r="C421" s="7" t="s">
        <v>26</v>
      </c>
      <c r="D421" s="8">
        <v>1.7332000000000001</v>
      </c>
      <c r="E421" s="7">
        <v>315.12</v>
      </c>
      <c r="F421" s="8">
        <v>546.16598399999998</v>
      </c>
      <c r="G421" s="8">
        <v>0.54620000000000002</v>
      </c>
      <c r="H421" s="7" t="s">
        <v>31</v>
      </c>
    </row>
    <row r="422" spans="1:8">
      <c r="A422" s="7" t="s">
        <v>1254</v>
      </c>
      <c r="B422" s="7" t="s">
        <v>9</v>
      </c>
      <c r="C422" s="7" t="s">
        <v>26</v>
      </c>
      <c r="D422" s="8">
        <v>1.7332000000000001</v>
      </c>
      <c r="E422" s="7">
        <v>47.53</v>
      </c>
      <c r="F422" s="8">
        <v>82.378996000000001</v>
      </c>
      <c r="G422" s="8">
        <v>8.2400000000000001E-2</v>
      </c>
      <c r="H422" s="7" t="s">
        <v>31</v>
      </c>
    </row>
    <row r="423" spans="1:8">
      <c r="A423" s="7" t="s">
        <v>1254</v>
      </c>
      <c r="B423" s="7" t="s">
        <v>9</v>
      </c>
      <c r="C423" s="7" t="s">
        <v>26</v>
      </c>
      <c r="D423" s="8">
        <v>1.7332000000000001</v>
      </c>
      <c r="E423" s="7">
        <v>328.34</v>
      </c>
      <c r="F423" s="8">
        <v>569.07888800000001</v>
      </c>
      <c r="G423" s="8">
        <v>0.56910000000000005</v>
      </c>
      <c r="H423" s="7" t="s">
        <v>31</v>
      </c>
    </row>
    <row r="424" spans="1:8">
      <c r="A424" s="7" t="s">
        <v>1259</v>
      </c>
      <c r="B424" s="7" t="s">
        <v>9</v>
      </c>
      <c r="C424" s="7" t="s">
        <v>26</v>
      </c>
      <c r="D424" s="8">
        <v>1.7332000000000001</v>
      </c>
      <c r="E424" s="7">
        <v>43.32</v>
      </c>
      <c r="F424" s="8">
        <v>75.082223999999997</v>
      </c>
      <c r="G424" s="8">
        <v>7.51E-2</v>
      </c>
      <c r="H424" s="7" t="s">
        <v>31</v>
      </c>
    </row>
    <row r="425" spans="1:8">
      <c r="A425" s="7" t="s">
        <v>1259</v>
      </c>
      <c r="B425" s="7" t="s">
        <v>9</v>
      </c>
      <c r="C425" s="7" t="s">
        <v>26</v>
      </c>
      <c r="D425" s="8">
        <v>1.7332000000000001</v>
      </c>
      <c r="E425" s="7">
        <v>24.87</v>
      </c>
      <c r="F425" s="8">
        <v>43.104683999999999</v>
      </c>
      <c r="G425" s="8">
        <v>4.3099999999999999E-2</v>
      </c>
      <c r="H425" s="7" t="s">
        <v>31</v>
      </c>
    </row>
    <row r="426" spans="1:8">
      <c r="A426" s="7" t="s">
        <v>1264</v>
      </c>
      <c r="B426" s="7" t="s">
        <v>9</v>
      </c>
      <c r="C426" s="7" t="s">
        <v>26</v>
      </c>
      <c r="D426" s="8">
        <v>1.6895</v>
      </c>
      <c r="E426" s="7">
        <v>10</v>
      </c>
      <c r="F426" s="8">
        <v>16.895</v>
      </c>
      <c r="G426" s="8">
        <v>1.6899999999999998E-2</v>
      </c>
      <c r="H426" s="7" t="s">
        <v>31</v>
      </c>
    </row>
    <row r="427" spans="1:8">
      <c r="A427" s="7" t="s">
        <v>1268</v>
      </c>
      <c r="B427" s="7" t="s">
        <v>9</v>
      </c>
      <c r="C427" s="7" t="s">
        <v>26</v>
      </c>
      <c r="D427" s="8">
        <v>1.6910000000000001</v>
      </c>
      <c r="E427" s="7">
        <v>10</v>
      </c>
      <c r="F427" s="8">
        <v>16.91</v>
      </c>
      <c r="G427" s="8">
        <v>1.6899999999999998E-2</v>
      </c>
      <c r="H427" s="7" t="s">
        <v>31</v>
      </c>
    </row>
    <row r="428" spans="1:8">
      <c r="A428" s="7" t="s">
        <v>1271</v>
      </c>
      <c r="B428" s="7" t="s">
        <v>9</v>
      </c>
      <c r="C428" s="7" t="s">
        <v>10</v>
      </c>
      <c r="D428" s="8">
        <v>1.6040000000000001</v>
      </c>
      <c r="E428" s="7">
        <v>186.64</v>
      </c>
      <c r="F428" s="8">
        <v>299.37056000000001</v>
      </c>
      <c r="G428" s="8">
        <v>0.18664</v>
      </c>
      <c r="H428" s="7" t="s">
        <v>14</v>
      </c>
    </row>
    <row r="429" spans="1:8">
      <c r="A429" s="7" t="s">
        <v>1275</v>
      </c>
      <c r="B429" s="7" t="s">
        <v>9</v>
      </c>
      <c r="C429" s="7" t="s">
        <v>10</v>
      </c>
      <c r="D429" s="8">
        <v>1.6040000000000001</v>
      </c>
      <c r="E429" s="7">
        <v>474.7</v>
      </c>
      <c r="F429" s="8">
        <v>761.41880000000003</v>
      </c>
      <c r="G429" s="8">
        <v>0.47470000000000001</v>
      </c>
      <c r="H429" s="7" t="s">
        <v>14</v>
      </c>
    </row>
    <row r="430" spans="1:8">
      <c r="A430" s="7" t="s">
        <v>1278</v>
      </c>
      <c r="B430" s="7" t="s">
        <v>9</v>
      </c>
      <c r="C430" s="7" t="s">
        <v>10</v>
      </c>
      <c r="D430" s="8">
        <v>1.6040000000000001</v>
      </c>
      <c r="E430" s="7">
        <v>62.24</v>
      </c>
      <c r="F430" s="8">
        <v>99.83296</v>
      </c>
      <c r="G430" s="8">
        <v>6.2239999999999997E-2</v>
      </c>
      <c r="H430" s="7" t="s">
        <v>14</v>
      </c>
    </row>
    <row r="431" spans="1:8">
      <c r="A431" s="7" t="s">
        <v>1278</v>
      </c>
      <c r="B431" s="7" t="s">
        <v>9</v>
      </c>
      <c r="C431" s="7" t="s">
        <v>10</v>
      </c>
      <c r="D431" s="8">
        <v>1.6040000000000001</v>
      </c>
      <c r="E431" s="7">
        <v>63.89</v>
      </c>
      <c r="F431" s="8">
        <v>102.47956000000001</v>
      </c>
      <c r="G431" s="8">
        <v>6.3890000000000002E-2</v>
      </c>
      <c r="H431" s="7" t="s">
        <v>14</v>
      </c>
    </row>
    <row r="432" spans="1:8">
      <c r="A432" s="7" t="s">
        <v>1278</v>
      </c>
      <c r="B432" s="7" t="s">
        <v>9</v>
      </c>
      <c r="C432" s="7" t="s">
        <v>10</v>
      </c>
      <c r="D432" s="8">
        <v>1.6040000000000001</v>
      </c>
      <c r="E432" s="7">
        <v>502</v>
      </c>
      <c r="F432" s="8">
        <v>805.20799999999997</v>
      </c>
      <c r="G432" s="8">
        <v>0.502</v>
      </c>
      <c r="H432" s="7" t="s">
        <v>14</v>
      </c>
    </row>
    <row r="433" spans="1:8">
      <c r="A433" s="7" t="s">
        <v>1285</v>
      </c>
      <c r="B433" s="7" t="s">
        <v>9</v>
      </c>
      <c r="C433" s="7" t="s">
        <v>26</v>
      </c>
      <c r="D433" s="8">
        <v>1.6798999999999999</v>
      </c>
      <c r="E433" s="7">
        <v>118.83</v>
      </c>
      <c r="F433" s="8">
        <v>199.62251699999999</v>
      </c>
      <c r="G433" s="8">
        <v>0.1996</v>
      </c>
      <c r="H433" s="7" t="s">
        <v>31</v>
      </c>
    </row>
    <row r="434" spans="1:8">
      <c r="A434" s="7" t="s">
        <v>1289</v>
      </c>
      <c r="B434" s="7" t="s">
        <v>9</v>
      </c>
      <c r="C434" s="7" t="s">
        <v>26</v>
      </c>
      <c r="D434" s="8">
        <v>1.6798999999999999</v>
      </c>
      <c r="E434" s="7">
        <v>1113.6099999999999</v>
      </c>
      <c r="F434" s="8">
        <v>1870.7534390000001</v>
      </c>
      <c r="G434" s="8">
        <v>1.8708</v>
      </c>
      <c r="H434" s="7" t="s">
        <v>31</v>
      </c>
    </row>
    <row r="435" spans="1:8">
      <c r="A435" s="7" t="s">
        <v>1292</v>
      </c>
      <c r="B435" s="7" t="s">
        <v>9</v>
      </c>
      <c r="C435" s="7" t="s">
        <v>10</v>
      </c>
      <c r="D435" s="8">
        <v>1.6261000000000001</v>
      </c>
      <c r="E435" s="7">
        <v>29.94</v>
      </c>
      <c r="F435" s="8">
        <v>48.685434000000001</v>
      </c>
      <c r="G435" s="8">
        <v>2.9940000000000001E-2</v>
      </c>
      <c r="H435" s="7" t="s">
        <v>14</v>
      </c>
    </row>
    <row r="436" spans="1:8">
      <c r="A436" s="7" t="s">
        <v>1296</v>
      </c>
      <c r="B436" s="7" t="s">
        <v>9</v>
      </c>
      <c r="C436" s="7" t="s">
        <v>10</v>
      </c>
      <c r="D436" s="8">
        <v>1.6261000000000001</v>
      </c>
      <c r="E436" s="7">
        <v>75.42</v>
      </c>
      <c r="F436" s="8">
        <v>122.640462</v>
      </c>
      <c r="G436" s="8">
        <v>7.5420000000000001E-2</v>
      </c>
      <c r="H436" s="7" t="s">
        <v>14</v>
      </c>
    </row>
    <row r="437" spans="1:8">
      <c r="A437" s="7" t="s">
        <v>1299</v>
      </c>
      <c r="B437" s="7" t="s">
        <v>9</v>
      </c>
      <c r="C437" s="7" t="s">
        <v>10</v>
      </c>
      <c r="D437" s="8">
        <v>1.6261000000000001</v>
      </c>
      <c r="E437" s="7">
        <v>65.55</v>
      </c>
      <c r="F437" s="8">
        <v>106.590855</v>
      </c>
      <c r="G437" s="8">
        <v>6.5549999999999997E-2</v>
      </c>
      <c r="H437" s="7" t="s">
        <v>14</v>
      </c>
    </row>
    <row r="438" spans="1:8">
      <c r="A438" s="7" t="s">
        <v>1302</v>
      </c>
      <c r="B438" s="7" t="s">
        <v>9</v>
      </c>
      <c r="C438" s="7" t="s">
        <v>10</v>
      </c>
      <c r="D438" s="8">
        <v>1.6261000000000001</v>
      </c>
      <c r="E438" s="7">
        <v>62.76</v>
      </c>
      <c r="F438" s="8">
        <v>102.054036</v>
      </c>
      <c r="G438" s="8">
        <v>6.2759999999999996E-2</v>
      </c>
      <c r="H438" s="7" t="s">
        <v>14</v>
      </c>
    </row>
    <row r="439" spans="1:8">
      <c r="A439" s="7" t="s">
        <v>1305</v>
      </c>
      <c r="B439" s="7" t="s">
        <v>9</v>
      </c>
      <c r="C439" s="7" t="s">
        <v>10</v>
      </c>
      <c r="D439" s="8">
        <v>1.6261000000000001</v>
      </c>
      <c r="E439" s="7">
        <v>1000</v>
      </c>
      <c r="F439" s="8">
        <v>1626.1</v>
      </c>
      <c r="G439" s="8">
        <v>1</v>
      </c>
      <c r="H439" s="7" t="s">
        <v>14</v>
      </c>
    </row>
    <row r="440" spans="1:8">
      <c r="A440" s="7" t="s">
        <v>1307</v>
      </c>
      <c r="B440" s="7" t="s">
        <v>113</v>
      </c>
      <c r="C440" s="7" t="s">
        <v>26</v>
      </c>
      <c r="D440" s="8">
        <v>3.8029000000000002</v>
      </c>
      <c r="E440" s="7">
        <v>313.72000000000003</v>
      </c>
      <c r="F440" s="8">
        <v>1193.0457879999999</v>
      </c>
      <c r="G440" s="8">
        <v>1.1930000000000001</v>
      </c>
      <c r="H440" s="7" t="s">
        <v>31</v>
      </c>
    </row>
    <row r="441" spans="1:8">
      <c r="A441" s="7" t="s">
        <v>1307</v>
      </c>
      <c r="B441" s="7" t="s">
        <v>113</v>
      </c>
      <c r="C441" s="7" t="s">
        <v>26</v>
      </c>
      <c r="D441" s="8">
        <v>3.8029000000000002</v>
      </c>
      <c r="E441" s="7">
        <v>117.4</v>
      </c>
      <c r="F441" s="8">
        <v>446.46046000000001</v>
      </c>
      <c r="G441" s="8">
        <v>0.44650000000000001</v>
      </c>
      <c r="H441" s="7" t="s">
        <v>31</v>
      </c>
    </row>
    <row r="442" spans="1:8">
      <c r="A442" s="7" t="s">
        <v>1307</v>
      </c>
      <c r="B442" s="7" t="s">
        <v>113</v>
      </c>
      <c r="C442" s="7" t="s">
        <v>26</v>
      </c>
      <c r="D442" s="8">
        <v>3.8029000000000002</v>
      </c>
      <c r="E442" s="7">
        <v>12</v>
      </c>
      <c r="F442" s="8">
        <v>45.634799999999998</v>
      </c>
      <c r="G442" s="8">
        <v>4.5600000000000002E-2</v>
      </c>
      <c r="H442" s="7" t="s">
        <v>31</v>
      </c>
    </row>
    <row r="443" spans="1:8">
      <c r="A443" s="7" t="s">
        <v>1307</v>
      </c>
      <c r="B443" s="7" t="s">
        <v>113</v>
      </c>
      <c r="C443" s="7" t="s">
        <v>26</v>
      </c>
      <c r="D443" s="8">
        <v>3.8029000000000002</v>
      </c>
      <c r="E443" s="7">
        <v>84.92</v>
      </c>
      <c r="F443" s="8">
        <v>322.94226800000001</v>
      </c>
      <c r="G443" s="8">
        <v>0.32290000000000002</v>
      </c>
      <c r="H443" s="7" t="s">
        <v>31</v>
      </c>
    </row>
    <row r="444" spans="1:8">
      <c r="A444" s="7" t="s">
        <v>1317</v>
      </c>
      <c r="B444" s="7" t="s">
        <v>113</v>
      </c>
      <c r="C444" s="7" t="s">
        <v>10</v>
      </c>
      <c r="D444" s="8">
        <v>3.3370000000000002</v>
      </c>
      <c r="E444" s="7">
        <v>181.56</v>
      </c>
      <c r="F444" s="8">
        <v>605.86572000000001</v>
      </c>
      <c r="G444" s="8">
        <v>0.18156</v>
      </c>
      <c r="H444" s="7" t="s">
        <v>121</v>
      </c>
    </row>
    <row r="445" spans="1:8">
      <c r="A445" s="7" t="s">
        <v>1321</v>
      </c>
      <c r="B445" s="7" t="s">
        <v>113</v>
      </c>
      <c r="C445" s="7" t="s">
        <v>10</v>
      </c>
      <c r="D445" s="8">
        <v>3.3370000000000002</v>
      </c>
      <c r="E445" s="7">
        <v>69.41</v>
      </c>
      <c r="F445" s="8">
        <v>231.62117000000001</v>
      </c>
      <c r="G445" s="8">
        <v>6.9409999999999999E-2</v>
      </c>
      <c r="H445" s="7" t="s">
        <v>121</v>
      </c>
    </row>
    <row r="446" spans="1:8">
      <c r="A446" s="7" t="s">
        <v>1324</v>
      </c>
      <c r="B446" s="7" t="s">
        <v>113</v>
      </c>
      <c r="C446" s="7" t="s">
        <v>10</v>
      </c>
      <c r="D446" s="8">
        <v>3.3370000000000002</v>
      </c>
      <c r="E446" s="7">
        <v>69.41</v>
      </c>
      <c r="F446" s="8">
        <v>231.62117000000001</v>
      </c>
      <c r="G446" s="8">
        <v>6.9409999999999999E-2</v>
      </c>
      <c r="H446" s="7" t="s">
        <v>121</v>
      </c>
    </row>
    <row r="447" spans="1:8">
      <c r="A447" s="7" t="s">
        <v>1325</v>
      </c>
      <c r="B447" s="7" t="s">
        <v>113</v>
      </c>
      <c r="C447" s="7" t="s">
        <v>10</v>
      </c>
      <c r="D447" s="8">
        <v>3.3370000000000002</v>
      </c>
      <c r="E447" s="7">
        <v>69.41</v>
      </c>
      <c r="F447" s="8">
        <v>231.62117000000001</v>
      </c>
      <c r="G447" s="8">
        <v>6.9409999999999999E-2</v>
      </c>
      <c r="H447" s="7" t="s">
        <v>121</v>
      </c>
    </row>
    <row r="448" spans="1:8">
      <c r="A448" s="7" t="s">
        <v>1326</v>
      </c>
      <c r="B448" s="7" t="s">
        <v>113</v>
      </c>
      <c r="C448" s="7" t="s">
        <v>10</v>
      </c>
      <c r="D448" s="8">
        <v>3.3370000000000002</v>
      </c>
      <c r="E448" s="7">
        <v>69.400000000000006</v>
      </c>
      <c r="F448" s="8">
        <v>231.58779999999999</v>
      </c>
      <c r="G448" s="8">
        <v>6.9400000000000003E-2</v>
      </c>
      <c r="H448" s="7" t="s">
        <v>121</v>
      </c>
    </row>
    <row r="449" spans="1:8">
      <c r="A449" s="7" t="s">
        <v>1326</v>
      </c>
      <c r="B449" s="7" t="s">
        <v>113</v>
      </c>
      <c r="C449" s="7" t="s">
        <v>10</v>
      </c>
      <c r="D449" s="8">
        <v>3.3370000000000002</v>
      </c>
      <c r="E449" s="7">
        <v>69.38</v>
      </c>
      <c r="F449" s="8">
        <v>231.52106000000001</v>
      </c>
      <c r="G449" s="8">
        <v>6.9379999999999997E-2</v>
      </c>
      <c r="H449" s="7" t="s">
        <v>121</v>
      </c>
    </row>
    <row r="450" spans="1:8">
      <c r="A450" s="7" t="s">
        <v>1331</v>
      </c>
      <c r="B450" s="7" t="s">
        <v>113</v>
      </c>
      <c r="C450" s="7" t="s">
        <v>26</v>
      </c>
      <c r="D450" s="8">
        <v>3.39</v>
      </c>
      <c r="E450" s="7">
        <v>39.770000000000003</v>
      </c>
      <c r="F450" s="8">
        <v>134.8203</v>
      </c>
      <c r="G450" s="8">
        <v>0.1348</v>
      </c>
      <c r="H450" s="7" t="s">
        <v>31</v>
      </c>
    </row>
    <row r="451" spans="1:8">
      <c r="A451" s="7" t="s">
        <v>1335</v>
      </c>
      <c r="B451" s="7" t="s">
        <v>113</v>
      </c>
      <c r="C451" s="7" t="s">
        <v>26</v>
      </c>
      <c r="D451" s="8">
        <v>3.39</v>
      </c>
      <c r="E451" s="7">
        <v>70.680000000000007</v>
      </c>
      <c r="F451" s="8">
        <v>239.6052</v>
      </c>
      <c r="G451" s="8">
        <v>0.23960000000000001</v>
      </c>
      <c r="H451" s="7" t="s">
        <v>31</v>
      </c>
    </row>
    <row r="452" spans="1:8">
      <c r="A452" s="7" t="s">
        <v>1338</v>
      </c>
      <c r="B452" s="7" t="s">
        <v>113</v>
      </c>
      <c r="C452" s="7" t="s">
        <v>26</v>
      </c>
      <c r="D452" s="8">
        <v>3.39</v>
      </c>
      <c r="E452" s="7">
        <v>73.739999999999995</v>
      </c>
      <c r="F452" s="8">
        <v>249.9786</v>
      </c>
      <c r="G452" s="8">
        <v>0.25</v>
      </c>
      <c r="H452" s="7" t="s">
        <v>31</v>
      </c>
    </row>
    <row r="453" spans="1:8">
      <c r="A453" s="7" t="s">
        <v>1340</v>
      </c>
      <c r="B453" s="7" t="s">
        <v>113</v>
      </c>
      <c r="C453" s="7" t="s">
        <v>26</v>
      </c>
      <c r="D453" s="8">
        <v>3.39</v>
      </c>
      <c r="E453" s="7">
        <v>114.11</v>
      </c>
      <c r="F453" s="8">
        <v>386.8329</v>
      </c>
      <c r="G453" s="8">
        <v>0.38679999999999998</v>
      </c>
      <c r="H453" s="7" t="s">
        <v>31</v>
      </c>
    </row>
    <row r="454" spans="1:8">
      <c r="A454" s="7" t="s">
        <v>1343</v>
      </c>
      <c r="B454" s="7" t="s">
        <v>113</v>
      </c>
      <c r="C454" s="7" t="s">
        <v>26</v>
      </c>
      <c r="D454" s="8">
        <v>3.39</v>
      </c>
      <c r="E454" s="7">
        <v>222.52</v>
      </c>
      <c r="F454" s="8">
        <v>754.34280000000001</v>
      </c>
      <c r="G454" s="8">
        <v>0.75429999999999997</v>
      </c>
      <c r="H454" s="7" t="s">
        <v>31</v>
      </c>
    </row>
    <row r="455" spans="1:8">
      <c r="A455" s="7" t="s">
        <v>1346</v>
      </c>
      <c r="B455" s="7" t="s">
        <v>113</v>
      </c>
      <c r="C455" s="7" t="s">
        <v>10</v>
      </c>
      <c r="D455" s="8">
        <v>3.3765999999999998</v>
      </c>
      <c r="E455" s="7">
        <v>155.46</v>
      </c>
      <c r="F455" s="8">
        <v>524.92623600000002</v>
      </c>
      <c r="G455" s="8">
        <v>0.15545999999999999</v>
      </c>
      <c r="H455" s="7" t="s">
        <v>121</v>
      </c>
    </row>
    <row r="456" spans="1:8">
      <c r="A456" s="7" t="s">
        <v>1350</v>
      </c>
      <c r="B456" s="7" t="s">
        <v>113</v>
      </c>
      <c r="C456" s="7" t="s">
        <v>10</v>
      </c>
      <c r="D456" s="8">
        <v>3.3765999999999998</v>
      </c>
      <c r="E456" s="7">
        <v>92.31</v>
      </c>
      <c r="F456" s="8">
        <v>311.69394599999998</v>
      </c>
      <c r="G456" s="8">
        <v>9.2310000000000003E-2</v>
      </c>
      <c r="H456" s="7" t="s">
        <v>121</v>
      </c>
    </row>
    <row r="457" spans="1:8">
      <c r="A457" s="7" t="s">
        <v>1353</v>
      </c>
      <c r="B457" s="7" t="s">
        <v>113</v>
      </c>
      <c r="C457" s="7" t="s">
        <v>10</v>
      </c>
      <c r="D457" s="8">
        <v>3.3765999999999998</v>
      </c>
      <c r="E457" s="7">
        <v>92.29</v>
      </c>
      <c r="F457" s="8">
        <v>311.62641400000001</v>
      </c>
      <c r="G457" s="8">
        <v>9.2289999999999997E-2</v>
      </c>
      <c r="H457" s="7" t="s">
        <v>121</v>
      </c>
    </row>
    <row r="458" spans="1:8">
      <c r="A458" s="7" t="s">
        <v>1356</v>
      </c>
      <c r="B458" s="7" t="s">
        <v>113</v>
      </c>
      <c r="C458" s="7" t="s">
        <v>10</v>
      </c>
      <c r="D458" s="8">
        <v>3.3765999999999998</v>
      </c>
      <c r="E458" s="7">
        <v>92.28</v>
      </c>
      <c r="F458" s="8">
        <v>311.592648</v>
      </c>
      <c r="G458" s="8">
        <v>9.2280000000000001E-2</v>
      </c>
      <c r="H458" s="7" t="s">
        <v>121</v>
      </c>
    </row>
    <row r="459" spans="1:8">
      <c r="A459" s="7" t="s">
        <v>1356</v>
      </c>
      <c r="B459" s="7" t="s">
        <v>113</v>
      </c>
      <c r="C459" s="7" t="s">
        <v>10</v>
      </c>
      <c r="D459" s="8">
        <v>3.3765999999999998</v>
      </c>
      <c r="E459" s="7">
        <v>89</v>
      </c>
      <c r="F459" s="8">
        <v>300.51740000000001</v>
      </c>
      <c r="G459" s="8">
        <v>8.8999999999999996E-2</v>
      </c>
      <c r="H459" s="7" t="s">
        <v>121</v>
      </c>
    </row>
    <row r="460" spans="1:8">
      <c r="A460" s="7" t="s">
        <v>1360</v>
      </c>
      <c r="B460" s="7" t="s">
        <v>113</v>
      </c>
      <c r="C460" s="7" t="s">
        <v>26</v>
      </c>
      <c r="D460" s="8">
        <v>3.2921999999999998</v>
      </c>
      <c r="E460" s="7">
        <v>299.37</v>
      </c>
      <c r="F460" s="8">
        <v>985.585914</v>
      </c>
      <c r="G460" s="8">
        <v>0.98560000000000003</v>
      </c>
      <c r="H460" s="7" t="s">
        <v>31</v>
      </c>
    </row>
    <row r="461" spans="1:8">
      <c r="A461" s="7" t="s">
        <v>1360</v>
      </c>
      <c r="B461" s="7" t="s">
        <v>113</v>
      </c>
      <c r="C461" s="7" t="s">
        <v>26</v>
      </c>
      <c r="D461" s="8">
        <v>3.2921999999999998</v>
      </c>
      <c r="E461" s="7">
        <v>86.51</v>
      </c>
      <c r="F461" s="8">
        <v>284.808222</v>
      </c>
      <c r="G461" s="8">
        <v>0.2848</v>
      </c>
      <c r="H461" s="7" t="s">
        <v>31</v>
      </c>
    </row>
    <row r="462" spans="1:8">
      <c r="A462" s="7" t="s">
        <v>1360</v>
      </c>
      <c r="B462" s="7" t="s">
        <v>113</v>
      </c>
      <c r="C462" s="7" t="s">
        <v>26</v>
      </c>
      <c r="D462" s="8">
        <v>3.2921999999999998</v>
      </c>
      <c r="E462" s="7">
        <v>149.37</v>
      </c>
      <c r="F462" s="8">
        <v>491.75591400000002</v>
      </c>
      <c r="G462" s="8">
        <v>0.49180000000000001</v>
      </c>
      <c r="H462" s="7" t="s">
        <v>31</v>
      </c>
    </row>
    <row r="463" spans="1:8">
      <c r="A463" s="7" t="s">
        <v>1367</v>
      </c>
      <c r="B463" s="7" t="s">
        <v>113</v>
      </c>
      <c r="C463" s="7" t="s">
        <v>10</v>
      </c>
      <c r="D463" s="8">
        <v>3.5636000000000001</v>
      </c>
      <c r="E463" s="7">
        <v>171.71</v>
      </c>
      <c r="F463" s="8">
        <v>611.905756</v>
      </c>
      <c r="G463" s="8">
        <v>0.17171</v>
      </c>
      <c r="H463" s="7" t="s">
        <v>121</v>
      </c>
    </row>
    <row r="464" spans="1:8">
      <c r="A464" s="7" t="s">
        <v>1371</v>
      </c>
      <c r="B464" s="7" t="s">
        <v>113</v>
      </c>
      <c r="C464" s="7" t="s">
        <v>10</v>
      </c>
      <c r="D464" s="8">
        <v>3.5636000000000001</v>
      </c>
      <c r="E464" s="7">
        <v>121.36</v>
      </c>
      <c r="F464" s="8">
        <v>432.47849600000001</v>
      </c>
      <c r="G464" s="8">
        <v>0.12136</v>
      </c>
      <c r="H464" s="7" t="s">
        <v>121</v>
      </c>
    </row>
    <row r="465" spans="1:8">
      <c r="A465" s="7" t="s">
        <v>1374</v>
      </c>
      <c r="B465" s="7" t="s">
        <v>113</v>
      </c>
      <c r="C465" s="7" t="s">
        <v>10</v>
      </c>
      <c r="D465" s="8">
        <v>3.5636000000000001</v>
      </c>
      <c r="E465" s="7">
        <v>121.36</v>
      </c>
      <c r="F465" s="8">
        <v>432.47849600000001</v>
      </c>
      <c r="G465" s="8">
        <v>0.12136</v>
      </c>
      <c r="H465" s="7" t="s">
        <v>121</v>
      </c>
    </row>
    <row r="466" spans="1:8">
      <c r="A466" s="7" t="s">
        <v>1375</v>
      </c>
      <c r="B466" s="7" t="s">
        <v>113</v>
      </c>
      <c r="C466" s="7" t="s">
        <v>10</v>
      </c>
      <c r="D466" s="8">
        <v>3.5636000000000001</v>
      </c>
      <c r="E466" s="7">
        <v>121.36</v>
      </c>
      <c r="F466" s="8">
        <v>432.47849600000001</v>
      </c>
      <c r="G466" s="8">
        <v>0.12136</v>
      </c>
      <c r="H466" s="7" t="s">
        <v>121</v>
      </c>
    </row>
    <row r="467" spans="1:8">
      <c r="A467" s="7" t="s">
        <v>1376</v>
      </c>
      <c r="B467" s="7" t="s">
        <v>113</v>
      </c>
      <c r="C467" s="7" t="s">
        <v>26</v>
      </c>
      <c r="D467" s="8">
        <v>3.4931000000000001</v>
      </c>
      <c r="E467" s="7">
        <v>422.8</v>
      </c>
      <c r="F467" s="8">
        <v>1476.8826799999999</v>
      </c>
      <c r="G467" s="8">
        <v>1.4769000000000001</v>
      </c>
      <c r="H467" s="7" t="s">
        <v>31</v>
      </c>
    </row>
    <row r="468" spans="1:8">
      <c r="A468" s="7" t="s">
        <v>1376</v>
      </c>
      <c r="B468" s="7" t="s">
        <v>113</v>
      </c>
      <c r="C468" s="7" t="s">
        <v>26</v>
      </c>
      <c r="D468" s="8">
        <v>3.4931000000000001</v>
      </c>
      <c r="E468" s="7">
        <v>124.34</v>
      </c>
      <c r="F468" s="8">
        <v>434.33205400000003</v>
      </c>
      <c r="G468" s="8">
        <v>0.43430000000000002</v>
      </c>
      <c r="H468" s="7" t="s">
        <v>31</v>
      </c>
    </row>
    <row r="469" spans="1:8">
      <c r="A469" s="7" t="s">
        <v>1381</v>
      </c>
      <c r="B469" s="7" t="s">
        <v>113</v>
      </c>
      <c r="C469" s="7" t="s">
        <v>10</v>
      </c>
      <c r="D469" s="8">
        <v>3.5264000000000002</v>
      </c>
      <c r="E469" s="7">
        <v>3.69</v>
      </c>
      <c r="F469" s="8">
        <v>13.012416</v>
      </c>
      <c r="G469" s="8">
        <v>3.6900000000000001E-3</v>
      </c>
      <c r="H469" s="7" t="s">
        <v>121</v>
      </c>
    </row>
    <row r="470" spans="1:8">
      <c r="A470" s="7" t="s">
        <v>1385</v>
      </c>
      <c r="B470" s="7" t="s">
        <v>113</v>
      </c>
      <c r="C470" s="7" t="s">
        <v>10</v>
      </c>
      <c r="D470" s="8">
        <v>3.5264000000000002</v>
      </c>
      <c r="E470" s="7">
        <v>121.97</v>
      </c>
      <c r="F470" s="8">
        <v>430.11500799999999</v>
      </c>
      <c r="G470" s="8">
        <v>0.12197</v>
      </c>
      <c r="H470" s="7" t="s">
        <v>121</v>
      </c>
    </row>
    <row r="471" spans="1:8">
      <c r="A471" s="7" t="s">
        <v>1388</v>
      </c>
      <c r="B471" s="7" t="s">
        <v>113</v>
      </c>
      <c r="C471" s="7" t="s">
        <v>10</v>
      </c>
      <c r="D471" s="8">
        <v>3.5264000000000002</v>
      </c>
      <c r="E471" s="7">
        <v>124.55</v>
      </c>
      <c r="F471" s="8">
        <v>439.21312</v>
      </c>
      <c r="G471" s="8">
        <v>0.12454999999999999</v>
      </c>
      <c r="H471" s="7" t="s">
        <v>121</v>
      </c>
    </row>
    <row r="472" spans="1:8">
      <c r="A472" s="7" t="s">
        <v>1391</v>
      </c>
      <c r="B472" s="7" t="s">
        <v>113</v>
      </c>
      <c r="C472" s="7" t="s">
        <v>10</v>
      </c>
      <c r="D472" s="8">
        <v>3.5264000000000002</v>
      </c>
      <c r="E472" s="7">
        <v>124.56</v>
      </c>
      <c r="F472" s="8">
        <v>439.24838399999999</v>
      </c>
      <c r="G472" s="8">
        <v>0.12456</v>
      </c>
      <c r="H472" s="7" t="s">
        <v>121</v>
      </c>
    </row>
    <row r="473" spans="1:8">
      <c r="A473" s="7" t="s">
        <v>1394</v>
      </c>
      <c r="B473" s="7" t="s">
        <v>113</v>
      </c>
      <c r="C473" s="7" t="s">
        <v>10</v>
      </c>
      <c r="D473" s="8">
        <v>3.5264000000000002</v>
      </c>
      <c r="E473" s="7">
        <v>124.57</v>
      </c>
      <c r="F473" s="8">
        <v>439.28364800000003</v>
      </c>
      <c r="G473" s="8">
        <v>0.12457</v>
      </c>
      <c r="H473" s="7" t="s">
        <v>121</v>
      </c>
    </row>
    <row r="474" spans="1:8">
      <c r="A474" s="7" t="s">
        <v>1394</v>
      </c>
      <c r="B474" s="7" t="s">
        <v>113</v>
      </c>
      <c r="C474" s="7" t="s">
        <v>10</v>
      </c>
      <c r="D474" s="8">
        <v>3.5259</v>
      </c>
      <c r="E474" s="7">
        <v>48.35</v>
      </c>
      <c r="F474" s="8">
        <v>170.47726499999999</v>
      </c>
      <c r="G474" s="8">
        <v>4.8349999999999997E-2</v>
      </c>
      <c r="H474" s="7" t="s">
        <v>121</v>
      </c>
    </row>
    <row r="475" spans="1:8">
      <c r="A475" s="7" t="s">
        <v>1400</v>
      </c>
      <c r="B475" s="7" t="s">
        <v>113</v>
      </c>
      <c r="C475" s="7" t="s">
        <v>26</v>
      </c>
      <c r="D475" s="8">
        <v>3.67</v>
      </c>
      <c r="E475" s="7">
        <v>412.27</v>
      </c>
      <c r="F475" s="8">
        <v>1513.0309</v>
      </c>
      <c r="G475" s="8">
        <v>1.5129999999999999</v>
      </c>
      <c r="H475" s="7" t="s">
        <v>31</v>
      </c>
    </row>
    <row r="476" spans="1:8">
      <c r="A476" s="7" t="s">
        <v>1404</v>
      </c>
      <c r="B476" s="7" t="s">
        <v>113</v>
      </c>
      <c r="C476" s="7" t="s">
        <v>26</v>
      </c>
      <c r="D476" s="8">
        <v>3.67</v>
      </c>
      <c r="E476" s="7">
        <v>114.52</v>
      </c>
      <c r="F476" s="8">
        <v>420.28840000000002</v>
      </c>
      <c r="G476" s="8">
        <v>0.42030000000000001</v>
      </c>
      <c r="H476" s="7" t="s">
        <v>31</v>
      </c>
    </row>
    <row r="477" spans="1:8">
      <c r="A477" s="7" t="s">
        <v>1407</v>
      </c>
      <c r="B477" s="7" t="s">
        <v>113</v>
      </c>
      <c r="C477" s="7" t="s">
        <v>10</v>
      </c>
      <c r="D477" s="8">
        <v>3.65</v>
      </c>
      <c r="E477" s="7">
        <v>388.87</v>
      </c>
      <c r="F477" s="8">
        <v>1419.3755000000001</v>
      </c>
      <c r="G477" s="8">
        <v>0.38886999999999999</v>
      </c>
      <c r="H477" s="7" t="s">
        <v>121</v>
      </c>
    </row>
    <row r="478" spans="1:8">
      <c r="A478" s="7" t="s">
        <v>1411</v>
      </c>
      <c r="B478" s="7" t="s">
        <v>113</v>
      </c>
      <c r="C478" s="7" t="s">
        <v>10</v>
      </c>
      <c r="D478" s="8">
        <v>3.65</v>
      </c>
      <c r="E478" s="7">
        <v>33</v>
      </c>
      <c r="F478" s="8">
        <v>120.45</v>
      </c>
      <c r="G478" s="8">
        <v>3.3000000000000002E-2</v>
      </c>
      <c r="H478" s="7" t="s">
        <v>121</v>
      </c>
    </row>
    <row r="479" spans="1:8">
      <c r="A479" s="7" t="s">
        <v>1411</v>
      </c>
      <c r="B479" s="7" t="s">
        <v>113</v>
      </c>
      <c r="C479" s="7" t="s">
        <v>10</v>
      </c>
      <c r="D479" s="8">
        <v>3.65</v>
      </c>
      <c r="E479" s="7">
        <v>105.44</v>
      </c>
      <c r="F479" s="8">
        <v>384.85599999999999</v>
      </c>
      <c r="G479" s="8">
        <v>0.10544000000000001</v>
      </c>
      <c r="H479" s="7" t="s">
        <v>121</v>
      </c>
    </row>
    <row r="480" spans="1:8">
      <c r="A480" s="7" t="s">
        <v>1415</v>
      </c>
      <c r="B480" s="7" t="s">
        <v>113</v>
      </c>
      <c r="C480" s="7" t="s">
        <v>26</v>
      </c>
      <c r="D480" s="8">
        <v>3.7511000000000001</v>
      </c>
      <c r="E480" s="7">
        <v>361.44</v>
      </c>
      <c r="F480" s="8">
        <v>1355.7975839999999</v>
      </c>
      <c r="G480" s="8">
        <v>1.3557999999999999</v>
      </c>
      <c r="H480" s="7" t="s">
        <v>31</v>
      </c>
    </row>
    <row r="481" spans="1:8">
      <c r="A481" s="7" t="s">
        <v>1415</v>
      </c>
      <c r="B481" s="7" t="s">
        <v>113</v>
      </c>
      <c r="C481" s="7" t="s">
        <v>26</v>
      </c>
      <c r="D481" s="8">
        <v>3.7511999999999999</v>
      </c>
      <c r="E481" s="7">
        <v>152.16</v>
      </c>
      <c r="F481" s="8">
        <v>570.78259200000002</v>
      </c>
      <c r="G481" s="8">
        <v>0.57079999999999997</v>
      </c>
      <c r="H481" s="7" t="s">
        <v>31</v>
      </c>
    </row>
    <row r="482" spans="1:8">
      <c r="A482" s="7" t="s">
        <v>1422</v>
      </c>
      <c r="B482" s="7" t="s">
        <v>113</v>
      </c>
      <c r="C482" s="7" t="s">
        <v>10</v>
      </c>
      <c r="D482" s="8">
        <v>3.6301999999999999</v>
      </c>
      <c r="E482" s="7">
        <v>88.44</v>
      </c>
      <c r="F482" s="8">
        <v>321.05488800000001</v>
      </c>
      <c r="G482" s="8">
        <v>8.8440000000000005E-2</v>
      </c>
      <c r="H482" s="7" t="s">
        <v>121</v>
      </c>
    </row>
    <row r="483" spans="1:8">
      <c r="A483" s="7" t="s">
        <v>1422</v>
      </c>
      <c r="B483" s="7" t="s">
        <v>113</v>
      </c>
      <c r="C483" s="7" t="s">
        <v>10</v>
      </c>
      <c r="D483" s="8">
        <v>3.6301999999999999</v>
      </c>
      <c r="E483" s="7">
        <v>141.91</v>
      </c>
      <c r="F483" s="8">
        <v>515.16168200000004</v>
      </c>
      <c r="G483" s="8">
        <v>0.14191000000000001</v>
      </c>
      <c r="H483" s="7" t="s">
        <v>121</v>
      </c>
    </row>
    <row r="484" spans="1:8">
      <c r="A484" s="7" t="s">
        <v>1428</v>
      </c>
      <c r="B484" s="7" t="s">
        <v>113</v>
      </c>
      <c r="C484" s="7" t="s">
        <v>10</v>
      </c>
      <c r="D484" s="8">
        <v>3.6301999999999999</v>
      </c>
      <c r="E484" s="7">
        <v>141.88999999999999</v>
      </c>
      <c r="F484" s="8">
        <v>515.08907799999997</v>
      </c>
      <c r="G484" s="8">
        <v>0.14188999999999999</v>
      </c>
      <c r="H484" s="7" t="s">
        <v>121</v>
      </c>
    </row>
    <row r="485" spans="1:8">
      <c r="A485" s="7" t="s">
        <v>1431</v>
      </c>
      <c r="B485" s="7" t="s">
        <v>113</v>
      </c>
      <c r="C485" s="7" t="s">
        <v>10</v>
      </c>
      <c r="D485" s="8">
        <v>3.6301999999999999</v>
      </c>
      <c r="E485" s="7">
        <v>141.88</v>
      </c>
      <c r="F485" s="8">
        <v>515.05277599999999</v>
      </c>
      <c r="G485" s="8">
        <v>0.14188000000000001</v>
      </c>
      <c r="H485" s="7" t="s">
        <v>121</v>
      </c>
    </row>
    <row r="486" spans="1:8">
      <c r="A486" s="7" t="s">
        <v>1434</v>
      </c>
      <c r="B486" s="7" t="s">
        <v>113</v>
      </c>
      <c r="C486" s="7" t="s">
        <v>26</v>
      </c>
      <c r="D486" s="8">
        <v>3.55</v>
      </c>
      <c r="E486" s="7">
        <v>60.34</v>
      </c>
      <c r="F486" s="8">
        <v>214.20699999999999</v>
      </c>
      <c r="G486" s="8">
        <v>0.2142</v>
      </c>
      <c r="H486" s="7" t="s">
        <v>31</v>
      </c>
    </row>
    <row r="487" spans="1:8">
      <c r="A487" s="7" t="s">
        <v>1438</v>
      </c>
      <c r="B487" s="7" t="s">
        <v>113</v>
      </c>
      <c r="C487" s="7" t="s">
        <v>26</v>
      </c>
      <c r="D487" s="8">
        <v>3.55</v>
      </c>
      <c r="E487" s="7">
        <v>7.07</v>
      </c>
      <c r="F487" s="8">
        <v>25.098500000000001</v>
      </c>
      <c r="G487" s="8">
        <v>2.5100000000000001E-2</v>
      </c>
      <c r="H487" s="7" t="s">
        <v>31</v>
      </c>
    </row>
    <row r="488" spans="1:8">
      <c r="A488" s="7" t="s">
        <v>1441</v>
      </c>
      <c r="B488" s="7" t="s">
        <v>113</v>
      </c>
      <c r="C488" s="7" t="s">
        <v>26</v>
      </c>
      <c r="D488" s="8">
        <v>3.55</v>
      </c>
      <c r="E488" s="7">
        <v>112.92</v>
      </c>
      <c r="F488" s="8">
        <v>400.86599999999999</v>
      </c>
      <c r="G488" s="8">
        <v>0.40089999999999998</v>
      </c>
      <c r="H488" s="7" t="s">
        <v>31</v>
      </c>
    </row>
    <row r="489" spans="1:8">
      <c r="A489" s="7" t="s">
        <v>1444</v>
      </c>
      <c r="B489" s="7" t="s">
        <v>113</v>
      </c>
      <c r="C489" s="7" t="s">
        <v>26</v>
      </c>
      <c r="D489" s="8">
        <v>3.55</v>
      </c>
      <c r="E489" s="7">
        <v>112.38</v>
      </c>
      <c r="F489" s="8">
        <v>398.94900000000001</v>
      </c>
      <c r="G489" s="8">
        <v>0.39889999999999998</v>
      </c>
      <c r="H489" s="7" t="s">
        <v>31</v>
      </c>
    </row>
    <row r="490" spans="1:8">
      <c r="A490" s="7" t="s">
        <v>1444</v>
      </c>
      <c r="B490" s="7" t="s">
        <v>113</v>
      </c>
      <c r="C490" s="7" t="s">
        <v>26</v>
      </c>
      <c r="D490" s="8">
        <v>3.55</v>
      </c>
      <c r="E490" s="7">
        <v>59.46</v>
      </c>
      <c r="F490" s="8">
        <v>211.083</v>
      </c>
      <c r="G490" s="8">
        <v>0.21110000000000001</v>
      </c>
      <c r="H490" s="7" t="s">
        <v>31</v>
      </c>
    </row>
    <row r="491" spans="1:8">
      <c r="A491" s="7" t="s">
        <v>1449</v>
      </c>
      <c r="B491" s="7" t="s">
        <v>113</v>
      </c>
      <c r="C491" s="7" t="s">
        <v>26</v>
      </c>
      <c r="D491" s="8">
        <v>3.55</v>
      </c>
      <c r="E491" s="7">
        <v>14.13</v>
      </c>
      <c r="F491" s="8">
        <v>50.161499999999997</v>
      </c>
      <c r="G491" s="8">
        <v>5.0200000000000002E-2</v>
      </c>
      <c r="H491" s="7" t="s">
        <v>31</v>
      </c>
    </row>
    <row r="492" spans="1:8">
      <c r="A492" s="7" t="s">
        <v>1452</v>
      </c>
      <c r="B492" s="7" t="s">
        <v>113</v>
      </c>
      <c r="C492" s="7" t="s">
        <v>26</v>
      </c>
      <c r="D492" s="8">
        <v>3.5630000000000002</v>
      </c>
      <c r="E492" s="7">
        <v>26.6</v>
      </c>
      <c r="F492" s="8">
        <v>94.775800000000004</v>
      </c>
      <c r="G492" s="8">
        <v>9.4799999999999995E-2</v>
      </c>
      <c r="H492" s="7" t="s">
        <v>31</v>
      </c>
    </row>
    <row r="493" spans="1:8">
      <c r="A493" s="7" t="s">
        <v>1456</v>
      </c>
      <c r="B493" s="7" t="s">
        <v>113</v>
      </c>
      <c r="C493" s="7" t="s">
        <v>26</v>
      </c>
      <c r="D493" s="8">
        <v>3.5630000000000002</v>
      </c>
      <c r="E493" s="7">
        <v>132.78</v>
      </c>
      <c r="F493" s="8">
        <v>473.09514000000001</v>
      </c>
      <c r="G493" s="8">
        <v>0.47310000000000002</v>
      </c>
      <c r="H493" s="7" t="s">
        <v>31</v>
      </c>
    </row>
    <row r="494" spans="1:8">
      <c r="A494" s="7" t="s">
        <v>1459</v>
      </c>
      <c r="B494" s="7" t="s">
        <v>113</v>
      </c>
      <c r="C494" s="7" t="s">
        <v>10</v>
      </c>
      <c r="D494" s="8">
        <v>3.8206000000000002</v>
      </c>
      <c r="E494" s="7">
        <v>123.31</v>
      </c>
      <c r="F494" s="8">
        <v>471.11818599999998</v>
      </c>
      <c r="G494" s="8">
        <v>0.12331</v>
      </c>
      <c r="H494" s="7" t="s">
        <v>121</v>
      </c>
    </row>
    <row r="495" spans="1:8">
      <c r="A495" s="7" t="s">
        <v>1463</v>
      </c>
      <c r="B495" s="7" t="s">
        <v>113</v>
      </c>
      <c r="C495" s="7" t="s">
        <v>10</v>
      </c>
      <c r="D495" s="8">
        <v>3.8206000000000002</v>
      </c>
      <c r="E495" s="7">
        <v>36.14</v>
      </c>
      <c r="F495" s="8">
        <v>138.07648399999999</v>
      </c>
      <c r="G495" s="8">
        <v>3.6139999999999999E-2</v>
      </c>
      <c r="H495" s="7" t="s">
        <v>121</v>
      </c>
    </row>
    <row r="496" spans="1:8">
      <c r="A496" s="7" t="s">
        <v>1466</v>
      </c>
      <c r="B496" s="7" t="s">
        <v>113</v>
      </c>
      <c r="C496" s="7" t="s">
        <v>10</v>
      </c>
      <c r="D496" s="8">
        <v>3.8206000000000002</v>
      </c>
      <c r="E496" s="7">
        <v>107.81</v>
      </c>
      <c r="F496" s="8">
        <v>411.898886</v>
      </c>
      <c r="G496" s="8">
        <v>0.10781</v>
      </c>
      <c r="H496" s="7" t="s">
        <v>121</v>
      </c>
    </row>
    <row r="497" spans="1:8">
      <c r="A497" s="7" t="s">
        <v>1466</v>
      </c>
      <c r="B497" s="7" t="s">
        <v>113</v>
      </c>
      <c r="C497" s="7" t="s">
        <v>10</v>
      </c>
      <c r="D497" s="8">
        <v>3.8206000000000002</v>
      </c>
      <c r="E497" s="7">
        <v>43.38</v>
      </c>
      <c r="F497" s="8">
        <v>165.737628</v>
      </c>
      <c r="G497" s="8">
        <v>4.3380000000000002E-2</v>
      </c>
      <c r="H497" s="7" t="s">
        <v>121</v>
      </c>
    </row>
    <row r="498" spans="1:8">
      <c r="A498" s="7" t="s">
        <v>1471</v>
      </c>
      <c r="B498" s="7" t="s">
        <v>113</v>
      </c>
      <c r="C498" s="7" t="s">
        <v>10</v>
      </c>
      <c r="D498" s="8">
        <v>3.8206000000000002</v>
      </c>
      <c r="E498" s="7">
        <v>107.79</v>
      </c>
      <c r="F498" s="8">
        <v>411.822474</v>
      </c>
      <c r="G498" s="8">
        <v>0.10779</v>
      </c>
      <c r="H498" s="7" t="s">
        <v>121</v>
      </c>
    </row>
    <row r="499" spans="1:8">
      <c r="A499" s="7" t="s">
        <v>1474</v>
      </c>
      <c r="B499" s="7" t="s">
        <v>113</v>
      </c>
      <c r="C499" s="7" t="s">
        <v>10</v>
      </c>
      <c r="D499" s="8">
        <v>3.8206000000000002</v>
      </c>
      <c r="E499" s="7">
        <v>107.77</v>
      </c>
      <c r="F499" s="8">
        <v>411.74606199999999</v>
      </c>
      <c r="G499" s="8">
        <v>0.10777</v>
      </c>
      <c r="H499" s="7" t="s">
        <v>121</v>
      </c>
    </row>
    <row r="500" spans="1:8">
      <c r="A500" s="7" t="s">
        <v>1477</v>
      </c>
      <c r="B500" s="7" t="s">
        <v>113</v>
      </c>
      <c r="C500" s="7" t="s">
        <v>26</v>
      </c>
      <c r="D500" s="8">
        <v>3.8260000000000001</v>
      </c>
      <c r="E500" s="7">
        <v>522.87</v>
      </c>
      <c r="F500" s="8">
        <v>2000.50062</v>
      </c>
      <c r="G500" s="8">
        <v>2.0005000000000002</v>
      </c>
      <c r="H500" s="7" t="s">
        <v>31</v>
      </c>
    </row>
    <row r="501" spans="1:8">
      <c r="A501" s="7" t="s">
        <v>1481</v>
      </c>
      <c r="B501" s="7" t="s">
        <v>113</v>
      </c>
      <c r="C501" s="7" t="s">
        <v>26</v>
      </c>
      <c r="D501" s="8">
        <v>3.82</v>
      </c>
      <c r="E501" s="7">
        <v>3.11</v>
      </c>
      <c r="F501" s="8">
        <v>11.8802</v>
      </c>
      <c r="G501" s="8">
        <v>1.1900000000000001E-2</v>
      </c>
      <c r="H501" s="7" t="s">
        <v>31</v>
      </c>
    </row>
    <row r="502" spans="1:8">
      <c r="A502" s="7" t="s">
        <v>1485</v>
      </c>
      <c r="B502" s="7" t="s">
        <v>113</v>
      </c>
      <c r="C502" s="7" t="s">
        <v>10</v>
      </c>
      <c r="D502" s="8">
        <v>3.8279000000000001</v>
      </c>
      <c r="E502" s="7">
        <v>50.99</v>
      </c>
      <c r="F502" s="8">
        <v>195.18462099999999</v>
      </c>
      <c r="G502" s="8">
        <v>5.0990000000000001E-2</v>
      </c>
      <c r="H502" s="7" t="s">
        <v>121</v>
      </c>
    </row>
    <row r="503" spans="1:8">
      <c r="A503" s="7" t="s">
        <v>1489</v>
      </c>
      <c r="B503" s="7" t="s">
        <v>113</v>
      </c>
      <c r="C503" s="7" t="s">
        <v>10</v>
      </c>
      <c r="D503" s="8">
        <v>3.8279000000000001</v>
      </c>
      <c r="E503" s="7">
        <v>59.96</v>
      </c>
      <c r="F503" s="8">
        <v>229.520884</v>
      </c>
      <c r="G503" s="8">
        <v>5.9959999999999999E-2</v>
      </c>
      <c r="H503" s="7" t="s">
        <v>121</v>
      </c>
    </row>
    <row r="504" spans="1:8">
      <c r="A504" s="7" t="s">
        <v>1492</v>
      </c>
      <c r="B504" s="7" t="s">
        <v>113</v>
      </c>
      <c r="C504" s="7" t="s">
        <v>10</v>
      </c>
      <c r="D504" s="8">
        <v>3.8279000000000001</v>
      </c>
      <c r="E504" s="7">
        <v>46.65</v>
      </c>
      <c r="F504" s="8">
        <v>178.57153500000001</v>
      </c>
      <c r="G504" s="8">
        <v>4.6649999999999997E-2</v>
      </c>
      <c r="H504" s="7" t="s">
        <v>121</v>
      </c>
    </row>
    <row r="505" spans="1:8">
      <c r="A505" s="7" t="s">
        <v>1495</v>
      </c>
      <c r="B505" s="7" t="s">
        <v>113</v>
      </c>
      <c r="C505" s="7" t="s">
        <v>10</v>
      </c>
      <c r="D505" s="8">
        <v>3.8279000000000001</v>
      </c>
      <c r="E505" s="7">
        <v>59.91</v>
      </c>
      <c r="F505" s="8">
        <v>229.329489</v>
      </c>
      <c r="G505" s="8">
        <v>5.9909999999999998E-2</v>
      </c>
      <c r="H505" s="7" t="s">
        <v>121</v>
      </c>
    </row>
    <row r="506" spans="1:8">
      <c r="A506" s="7" t="s">
        <v>1498</v>
      </c>
      <c r="B506" s="7" t="s">
        <v>113</v>
      </c>
      <c r="C506" s="7" t="s">
        <v>10</v>
      </c>
      <c r="D506" s="8">
        <v>3.8279000000000001</v>
      </c>
      <c r="E506" s="7">
        <v>50</v>
      </c>
      <c r="F506" s="8">
        <v>191.39500000000001</v>
      </c>
      <c r="G506" s="8">
        <v>0.05</v>
      </c>
      <c r="H506" s="7" t="s">
        <v>121</v>
      </c>
    </row>
    <row r="507" spans="1:8">
      <c r="A507" s="7" t="s">
        <v>1498</v>
      </c>
      <c r="B507" s="7" t="s">
        <v>113</v>
      </c>
      <c r="C507" s="7" t="s">
        <v>10</v>
      </c>
      <c r="D507" s="8">
        <v>3.8279000000000001</v>
      </c>
      <c r="E507" s="7">
        <v>50</v>
      </c>
      <c r="F507" s="8">
        <v>191.39500000000001</v>
      </c>
      <c r="G507" s="8">
        <v>0.05</v>
      </c>
      <c r="H507" s="7" t="s">
        <v>121</v>
      </c>
    </row>
    <row r="508" spans="1:8">
      <c r="A508" s="7" t="s">
        <v>1501</v>
      </c>
      <c r="B508" s="7" t="s">
        <v>113</v>
      </c>
      <c r="C508" s="7" t="s">
        <v>10</v>
      </c>
      <c r="D508" s="8">
        <v>3.8279000000000001</v>
      </c>
      <c r="E508" s="7">
        <v>59.88</v>
      </c>
      <c r="F508" s="8">
        <v>229.214652</v>
      </c>
      <c r="G508" s="8">
        <v>5.9880000000000003E-2</v>
      </c>
      <c r="H508" s="7" t="s">
        <v>121</v>
      </c>
    </row>
    <row r="509" spans="1:8">
      <c r="A509" s="7" t="s">
        <v>1501</v>
      </c>
      <c r="B509" s="7" t="s">
        <v>113</v>
      </c>
      <c r="C509" s="7" t="s">
        <v>10</v>
      </c>
      <c r="D509" s="8">
        <v>3.8279000000000001</v>
      </c>
      <c r="E509" s="7">
        <v>39.17</v>
      </c>
      <c r="F509" s="8">
        <v>149.93884299999999</v>
      </c>
      <c r="G509" s="8">
        <v>3.9170000000000003E-2</v>
      </c>
      <c r="H509" s="7" t="s">
        <v>121</v>
      </c>
    </row>
    <row r="510" spans="1:8">
      <c r="A510" s="7" t="s">
        <v>1501</v>
      </c>
      <c r="B510" s="7" t="s">
        <v>113</v>
      </c>
      <c r="C510" s="7" t="s">
        <v>10</v>
      </c>
      <c r="D510" s="8">
        <v>3.8279000000000001</v>
      </c>
      <c r="E510" s="7">
        <v>59.85</v>
      </c>
      <c r="F510" s="8">
        <v>229.09981500000001</v>
      </c>
      <c r="G510" s="8">
        <v>5.985E-2</v>
      </c>
      <c r="H510" s="7" t="s">
        <v>121</v>
      </c>
    </row>
    <row r="511" spans="1:8">
      <c r="A511" s="7" t="s">
        <v>1501</v>
      </c>
      <c r="B511" s="7" t="s">
        <v>113</v>
      </c>
      <c r="C511" s="7" t="s">
        <v>10</v>
      </c>
      <c r="D511" s="8">
        <v>3.8275999999999999</v>
      </c>
      <c r="E511" s="7">
        <v>50.1</v>
      </c>
      <c r="F511" s="8">
        <v>191.76275999999999</v>
      </c>
      <c r="G511" s="8">
        <v>5.0099999999999999E-2</v>
      </c>
      <c r="H511" s="7" t="s">
        <v>121</v>
      </c>
    </row>
    <row r="512" spans="1:8">
      <c r="A512" s="7" t="s">
        <v>1511</v>
      </c>
      <c r="B512" s="7" t="s">
        <v>9</v>
      </c>
      <c r="C512" s="7" t="s">
        <v>26</v>
      </c>
      <c r="D512" s="8">
        <v>1.24</v>
      </c>
      <c r="E512" s="7">
        <v>30.14</v>
      </c>
      <c r="F512" s="8">
        <v>37.373600000000003</v>
      </c>
      <c r="G512" s="8">
        <v>3.7400000000000003E-2</v>
      </c>
      <c r="H512" s="7" t="s">
        <v>31</v>
      </c>
    </row>
    <row r="513" spans="1:8">
      <c r="A513" s="7" t="s">
        <v>1515</v>
      </c>
      <c r="B513" s="7" t="s">
        <v>9</v>
      </c>
      <c r="C513" s="7" t="s">
        <v>26</v>
      </c>
      <c r="D513" s="8">
        <v>1.24</v>
      </c>
      <c r="E513" s="7">
        <v>240.04</v>
      </c>
      <c r="F513" s="8">
        <v>297.64960000000002</v>
      </c>
      <c r="G513" s="8">
        <v>0.29759999999999998</v>
      </c>
      <c r="H513" s="7" t="s">
        <v>31</v>
      </c>
    </row>
    <row r="514" spans="1:8">
      <c r="A514" s="7" t="s">
        <v>1518</v>
      </c>
      <c r="B514" s="7" t="s">
        <v>9</v>
      </c>
      <c r="C514" s="7" t="s">
        <v>26</v>
      </c>
      <c r="D514" s="8">
        <v>1.24</v>
      </c>
      <c r="E514" s="7">
        <v>224.7</v>
      </c>
      <c r="F514" s="8">
        <v>278.62799999999999</v>
      </c>
      <c r="G514" s="8">
        <v>0.27860000000000001</v>
      </c>
      <c r="H514" s="7" t="s">
        <v>31</v>
      </c>
    </row>
    <row r="515" spans="1:8">
      <c r="A515" s="7" t="s">
        <v>1521</v>
      </c>
      <c r="B515" s="7" t="s">
        <v>9</v>
      </c>
      <c r="C515" s="7" t="s">
        <v>26</v>
      </c>
      <c r="D515" s="8">
        <v>1.24</v>
      </c>
      <c r="E515" s="7">
        <v>193.57</v>
      </c>
      <c r="F515" s="8">
        <v>240.02680000000001</v>
      </c>
      <c r="G515" s="8">
        <v>0.24</v>
      </c>
      <c r="H515" s="7" t="s">
        <v>31</v>
      </c>
    </row>
    <row r="516" spans="1:8">
      <c r="A516" s="7" t="s">
        <v>1524</v>
      </c>
      <c r="B516" s="7" t="s">
        <v>9</v>
      </c>
      <c r="C516" s="7" t="s">
        <v>26</v>
      </c>
      <c r="D516" s="8">
        <v>1.24</v>
      </c>
      <c r="E516" s="7">
        <v>123.92</v>
      </c>
      <c r="F516" s="8">
        <v>153.66079999999999</v>
      </c>
      <c r="G516" s="8">
        <v>0.1537</v>
      </c>
      <c r="H516" s="7" t="s">
        <v>31</v>
      </c>
    </row>
    <row r="517" spans="1:8">
      <c r="A517" s="7" t="s">
        <v>1527</v>
      </c>
      <c r="B517" s="7" t="s">
        <v>9</v>
      </c>
      <c r="C517" s="7" t="s">
        <v>26</v>
      </c>
      <c r="D517" s="8">
        <v>1.24</v>
      </c>
      <c r="E517" s="7">
        <v>624</v>
      </c>
      <c r="F517" s="8">
        <v>773.76</v>
      </c>
      <c r="G517" s="8">
        <v>0.77380000000000004</v>
      </c>
      <c r="H517" s="7" t="s">
        <v>31</v>
      </c>
    </row>
    <row r="518" spans="1:8">
      <c r="A518" s="7" t="s">
        <v>1530</v>
      </c>
      <c r="B518" s="7" t="s">
        <v>9</v>
      </c>
      <c r="C518" s="7" t="s">
        <v>26</v>
      </c>
      <c r="D518" s="8">
        <v>1.24</v>
      </c>
      <c r="E518" s="7">
        <v>71.03</v>
      </c>
      <c r="F518" s="8">
        <v>88.077200000000005</v>
      </c>
      <c r="G518" s="8">
        <v>8.8099999999999998E-2</v>
      </c>
      <c r="H518" s="7" t="s">
        <v>31</v>
      </c>
    </row>
    <row r="519" spans="1:8">
      <c r="A519" s="7" t="s">
        <v>1533</v>
      </c>
      <c r="B519" s="7" t="s">
        <v>9</v>
      </c>
      <c r="C519" s="7" t="s">
        <v>26</v>
      </c>
      <c r="D519" s="8">
        <v>1.24</v>
      </c>
      <c r="E519" s="7">
        <v>67.08</v>
      </c>
      <c r="F519" s="8">
        <v>83.179199999999994</v>
      </c>
      <c r="G519" s="8">
        <v>8.3199999999999996E-2</v>
      </c>
      <c r="H519" s="7" t="s">
        <v>31</v>
      </c>
    </row>
    <row r="520" spans="1:8">
      <c r="A520" s="7" t="s">
        <v>1536</v>
      </c>
      <c r="B520" s="7" t="s">
        <v>9</v>
      </c>
      <c r="C520" s="7" t="s">
        <v>26</v>
      </c>
      <c r="D520" s="8">
        <v>1.24</v>
      </c>
      <c r="E520" s="7">
        <v>52.52</v>
      </c>
      <c r="F520" s="8">
        <v>65.124799999999993</v>
      </c>
      <c r="G520" s="8">
        <v>6.5100000000000005E-2</v>
      </c>
      <c r="H520" s="7" t="s">
        <v>31</v>
      </c>
    </row>
    <row r="521" spans="1:8">
      <c r="A521" s="7" t="s">
        <v>1539</v>
      </c>
      <c r="B521" s="7" t="s">
        <v>9</v>
      </c>
      <c r="C521" s="7" t="s">
        <v>10</v>
      </c>
      <c r="D521" s="8">
        <v>1.2310000000000001</v>
      </c>
      <c r="E521" s="7">
        <v>1628.63</v>
      </c>
      <c r="F521" s="8">
        <v>2004.8435300000001</v>
      </c>
      <c r="G521" s="8">
        <v>1.62863</v>
      </c>
      <c r="H521" s="7" t="s">
        <v>14</v>
      </c>
    </row>
    <row r="522" spans="1:8">
      <c r="A522" s="7" t="s">
        <v>1543</v>
      </c>
      <c r="B522" s="7" t="s">
        <v>1544</v>
      </c>
      <c r="C522" s="7" t="s">
        <v>26</v>
      </c>
      <c r="D522" s="8">
        <v>6.9999999999999999E-4</v>
      </c>
      <c r="E522" s="7">
        <v>20057</v>
      </c>
      <c r="F522" s="8">
        <v>14.039899999999999</v>
      </c>
      <c r="G522" s="8">
        <v>1.4E-2</v>
      </c>
      <c r="H522" s="7" t="s">
        <v>31</v>
      </c>
    </row>
    <row r="523" spans="1:8">
      <c r="A523" s="7" t="s">
        <v>1548</v>
      </c>
      <c r="B523" s="7" t="s">
        <v>1544</v>
      </c>
      <c r="C523" s="7" t="s">
        <v>10</v>
      </c>
      <c r="D523" s="8">
        <v>8.0000000000000004E-4</v>
      </c>
      <c r="E523" s="7">
        <v>12500</v>
      </c>
      <c r="F523" s="8">
        <v>10</v>
      </c>
      <c r="G523" s="8">
        <v>12.5</v>
      </c>
      <c r="H523" s="7" t="s">
        <v>1552</v>
      </c>
    </row>
    <row r="524" spans="1:8">
      <c r="A524" s="7" t="s">
        <v>1553</v>
      </c>
      <c r="B524" s="7" t="s">
        <v>9</v>
      </c>
      <c r="C524" s="7" t="s">
        <v>26</v>
      </c>
      <c r="D524" s="8">
        <v>1.0618000000000001</v>
      </c>
      <c r="E524" s="7">
        <v>17.28</v>
      </c>
      <c r="F524" s="8">
        <v>18.347904</v>
      </c>
      <c r="G524" s="8">
        <v>1.83E-2</v>
      </c>
      <c r="H524" s="7" t="s">
        <v>31</v>
      </c>
    </row>
    <row r="525" spans="1:8">
      <c r="A525" s="7" t="s">
        <v>1557</v>
      </c>
      <c r="B525" s="7" t="s">
        <v>9</v>
      </c>
      <c r="C525" s="7" t="s">
        <v>26</v>
      </c>
      <c r="D525" s="8">
        <v>1.0618000000000001</v>
      </c>
      <c r="E525" s="7">
        <v>59.64</v>
      </c>
      <c r="F525" s="8">
        <v>63.325752000000001</v>
      </c>
      <c r="G525" s="8">
        <v>6.3299999999999995E-2</v>
      </c>
      <c r="H525" s="7" t="s">
        <v>31</v>
      </c>
    </row>
    <row r="526" spans="1:8">
      <c r="A526" s="7" t="s">
        <v>1560</v>
      </c>
      <c r="B526" s="7" t="s">
        <v>9</v>
      </c>
      <c r="C526" s="7" t="s">
        <v>10</v>
      </c>
      <c r="D526" s="8">
        <v>1.05</v>
      </c>
      <c r="E526" s="7">
        <v>77</v>
      </c>
      <c r="F526" s="8">
        <v>80.849999999999994</v>
      </c>
      <c r="G526" s="8">
        <v>7.6999999999999999E-2</v>
      </c>
      <c r="H526" s="7" t="s">
        <v>14</v>
      </c>
    </row>
    <row r="527" spans="1:8">
      <c r="A527" s="7" t="s">
        <v>1563</v>
      </c>
      <c r="B527" s="7" t="s">
        <v>113</v>
      </c>
      <c r="C527" s="7" t="s">
        <v>26</v>
      </c>
      <c r="D527" s="8">
        <v>3.85</v>
      </c>
      <c r="E527" s="7">
        <v>2.64</v>
      </c>
      <c r="F527" s="8">
        <v>10.164</v>
      </c>
      <c r="G527" s="8">
        <v>1.0200000000000001E-2</v>
      </c>
      <c r="H527" s="7" t="s">
        <v>31</v>
      </c>
    </row>
    <row r="528" spans="1:8">
      <c r="A528" s="7" t="s">
        <v>1563</v>
      </c>
      <c r="B528" s="7" t="s">
        <v>113</v>
      </c>
      <c r="C528" s="7" t="s">
        <v>26</v>
      </c>
      <c r="D528" s="8">
        <v>3.85</v>
      </c>
      <c r="E528" s="7">
        <v>82.82</v>
      </c>
      <c r="F528" s="8">
        <v>318.85700000000003</v>
      </c>
      <c r="G528" s="8">
        <v>0.31890000000000002</v>
      </c>
      <c r="H528" s="7" t="s">
        <v>31</v>
      </c>
    </row>
    <row r="529" spans="1:8">
      <c r="A529" s="7" t="s">
        <v>1563</v>
      </c>
      <c r="B529" s="7" t="s">
        <v>113</v>
      </c>
      <c r="C529" s="7" t="s">
        <v>26</v>
      </c>
      <c r="D529" s="8">
        <v>3.85</v>
      </c>
      <c r="E529" s="7">
        <v>169.43</v>
      </c>
      <c r="F529" s="8">
        <v>652.30550000000005</v>
      </c>
      <c r="G529" s="8">
        <v>0.65229999999999999</v>
      </c>
      <c r="H529" s="7" t="s">
        <v>31</v>
      </c>
    </row>
    <row r="530" spans="1:8">
      <c r="A530" s="7" t="s">
        <v>1571</v>
      </c>
      <c r="B530" s="7" t="s">
        <v>113</v>
      </c>
      <c r="C530" s="7" t="s">
        <v>26</v>
      </c>
      <c r="D530" s="8">
        <v>3.85</v>
      </c>
      <c r="E530" s="7">
        <v>4.7</v>
      </c>
      <c r="F530" s="8">
        <v>18.094999999999999</v>
      </c>
      <c r="G530" s="8">
        <v>1.8100000000000002E-2</v>
      </c>
      <c r="H530" s="7" t="s">
        <v>31</v>
      </c>
    </row>
    <row r="531" spans="1:8">
      <c r="A531" s="7" t="s">
        <v>1571</v>
      </c>
      <c r="B531" s="7" t="s">
        <v>113</v>
      </c>
      <c r="C531" s="7" t="s">
        <v>26</v>
      </c>
      <c r="D531" s="8">
        <v>3.85</v>
      </c>
      <c r="E531" s="7">
        <v>42.65</v>
      </c>
      <c r="F531" s="8">
        <v>164.20249999999999</v>
      </c>
      <c r="G531" s="8">
        <v>0.16420000000000001</v>
      </c>
      <c r="H531" s="7" t="s">
        <v>31</v>
      </c>
    </row>
    <row r="532" spans="1:8">
      <c r="A532" s="7" t="s">
        <v>1571</v>
      </c>
      <c r="B532" s="7" t="s">
        <v>113</v>
      </c>
      <c r="C532" s="7" t="s">
        <v>26</v>
      </c>
      <c r="D532" s="8">
        <v>3.85</v>
      </c>
      <c r="E532" s="7">
        <v>23.51</v>
      </c>
      <c r="F532" s="8">
        <v>90.513499999999993</v>
      </c>
      <c r="G532" s="8">
        <v>9.0499999999999997E-2</v>
      </c>
      <c r="H532" s="7" t="s">
        <v>31</v>
      </c>
    </row>
    <row r="533" spans="1:8">
      <c r="A533" s="7" t="s">
        <v>1571</v>
      </c>
      <c r="B533" s="7" t="s">
        <v>113</v>
      </c>
      <c r="C533" s="7" t="s">
        <v>26</v>
      </c>
      <c r="D533" s="8">
        <v>3.85</v>
      </c>
      <c r="E533" s="7">
        <v>77.67</v>
      </c>
      <c r="F533" s="8">
        <v>299.02949999999998</v>
      </c>
      <c r="G533" s="8">
        <v>0.29899999999999999</v>
      </c>
      <c r="H533" s="7" t="s">
        <v>31</v>
      </c>
    </row>
    <row r="534" spans="1:8">
      <c r="A534" s="7" t="s">
        <v>1580</v>
      </c>
      <c r="B534" s="7" t="s">
        <v>113</v>
      </c>
      <c r="C534" s="7" t="s">
        <v>26</v>
      </c>
      <c r="D534" s="8">
        <v>3.85</v>
      </c>
      <c r="E534" s="7">
        <v>116.59</v>
      </c>
      <c r="F534" s="8">
        <v>448.87150000000003</v>
      </c>
      <c r="G534" s="8">
        <v>0.44890000000000002</v>
      </c>
      <c r="H534" s="7" t="s">
        <v>31</v>
      </c>
    </row>
    <row r="535" spans="1:8">
      <c r="A535" s="7" t="s">
        <v>1583</v>
      </c>
      <c r="B535" s="7" t="s">
        <v>113</v>
      </c>
      <c r="C535" s="7" t="s">
        <v>10</v>
      </c>
      <c r="D535" s="8">
        <v>3.8386</v>
      </c>
      <c r="E535" s="7">
        <v>334.9</v>
      </c>
      <c r="F535" s="8">
        <v>1285.5471399999999</v>
      </c>
      <c r="G535" s="8">
        <v>0.33489999999999998</v>
      </c>
      <c r="H535" s="7" t="s">
        <v>121</v>
      </c>
    </row>
    <row r="536" spans="1:8">
      <c r="A536" s="7" t="s">
        <v>1587</v>
      </c>
      <c r="B536" s="7" t="s">
        <v>113</v>
      </c>
      <c r="C536" s="7" t="s">
        <v>10</v>
      </c>
      <c r="D536" s="8">
        <v>3.8386</v>
      </c>
      <c r="E536" s="7">
        <v>42.86</v>
      </c>
      <c r="F536" s="8">
        <v>164.52239599999999</v>
      </c>
      <c r="G536" s="8">
        <v>4.2860000000000002E-2</v>
      </c>
      <c r="H536" s="7" t="s">
        <v>121</v>
      </c>
    </row>
    <row r="537" spans="1:8">
      <c r="A537" s="7" t="s">
        <v>1587</v>
      </c>
      <c r="B537" s="7" t="s">
        <v>113</v>
      </c>
      <c r="C537" s="7" t="s">
        <v>10</v>
      </c>
      <c r="D537" s="8">
        <v>3.8386</v>
      </c>
      <c r="E537" s="7">
        <v>42.85</v>
      </c>
      <c r="F537" s="8">
        <v>164.48401000000001</v>
      </c>
      <c r="G537" s="8">
        <v>4.2849999999999999E-2</v>
      </c>
      <c r="H537" s="7" t="s">
        <v>121</v>
      </c>
    </row>
    <row r="538" spans="1:8">
      <c r="A538" s="7" t="s">
        <v>1592</v>
      </c>
      <c r="B538" s="7" t="s">
        <v>113</v>
      </c>
      <c r="C538" s="7" t="s">
        <v>10</v>
      </c>
      <c r="D538" s="8">
        <v>3.8386</v>
      </c>
      <c r="E538" s="7">
        <v>42.85</v>
      </c>
      <c r="F538" s="8">
        <v>164.48401000000001</v>
      </c>
      <c r="G538" s="8">
        <v>4.2849999999999999E-2</v>
      </c>
      <c r="H538" s="7" t="s">
        <v>121</v>
      </c>
    </row>
    <row r="539" spans="1:8">
      <c r="A539" s="7" t="s">
        <v>1592</v>
      </c>
      <c r="B539" s="7" t="s">
        <v>113</v>
      </c>
      <c r="C539" s="7" t="s">
        <v>10</v>
      </c>
      <c r="D539" s="8">
        <v>3.8386</v>
      </c>
      <c r="E539" s="7">
        <v>53.21</v>
      </c>
      <c r="F539" s="8">
        <v>204.25190599999999</v>
      </c>
      <c r="G539" s="8">
        <v>5.321E-2</v>
      </c>
      <c r="H539" s="7" t="s">
        <v>121</v>
      </c>
    </row>
    <row r="540" spans="1:8">
      <c r="A540" s="7" t="s">
        <v>1595</v>
      </c>
      <c r="B540" s="7" t="s">
        <v>113</v>
      </c>
      <c r="C540" s="7" t="s">
        <v>10</v>
      </c>
      <c r="D540" s="8">
        <v>3.8376999999999999</v>
      </c>
      <c r="E540" s="7">
        <v>3.86</v>
      </c>
      <c r="F540" s="8">
        <v>14.813522000000001</v>
      </c>
      <c r="G540" s="8">
        <v>3.8600000000000001E-3</v>
      </c>
      <c r="H540" s="7" t="s">
        <v>121</v>
      </c>
    </row>
    <row r="541" spans="1:8">
      <c r="A541" s="7" t="s">
        <v>1599</v>
      </c>
      <c r="B541" s="7" t="s">
        <v>113</v>
      </c>
      <c r="C541" s="7" t="s">
        <v>26</v>
      </c>
      <c r="D541" s="8">
        <v>3.63</v>
      </c>
      <c r="E541" s="7">
        <v>30.62</v>
      </c>
      <c r="F541" s="8">
        <v>111.1506</v>
      </c>
      <c r="G541" s="8">
        <v>0.11119999999999999</v>
      </c>
      <c r="H541" s="7" t="s">
        <v>31</v>
      </c>
    </row>
    <row r="542" spans="1:8">
      <c r="A542" s="7" t="s">
        <v>1603</v>
      </c>
      <c r="B542" s="7" t="s">
        <v>113</v>
      </c>
      <c r="C542" s="7" t="s">
        <v>26</v>
      </c>
      <c r="D542" s="8">
        <v>3.63</v>
      </c>
      <c r="E542" s="7">
        <v>41.54</v>
      </c>
      <c r="F542" s="8">
        <v>150.7902</v>
      </c>
      <c r="G542" s="8">
        <v>0.15079999999999999</v>
      </c>
      <c r="H542" s="7" t="s">
        <v>31</v>
      </c>
    </row>
    <row r="543" spans="1:8">
      <c r="A543" s="7" t="s">
        <v>1603</v>
      </c>
      <c r="B543" s="7" t="s">
        <v>113</v>
      </c>
      <c r="C543" s="7" t="s">
        <v>26</v>
      </c>
      <c r="D543" s="8">
        <v>3.63</v>
      </c>
      <c r="E543" s="7">
        <v>401.63</v>
      </c>
      <c r="F543" s="8">
        <v>1457.9168999999999</v>
      </c>
      <c r="G543" s="8">
        <v>1.4579</v>
      </c>
      <c r="H543" s="7" t="s">
        <v>31</v>
      </c>
    </row>
    <row r="544" spans="1:8">
      <c r="A544" s="7" t="s">
        <v>1603</v>
      </c>
      <c r="B544" s="7" t="s">
        <v>113</v>
      </c>
      <c r="C544" s="7" t="s">
        <v>26</v>
      </c>
      <c r="D544" s="8">
        <v>3.63</v>
      </c>
      <c r="E544" s="7">
        <v>77.209999999999994</v>
      </c>
      <c r="F544" s="8">
        <v>280.27229999999997</v>
      </c>
      <c r="G544" s="8">
        <v>0.28029999999999999</v>
      </c>
      <c r="H544" s="7" t="s">
        <v>31</v>
      </c>
    </row>
    <row r="545" spans="1:8">
      <c r="A545" s="7" t="s">
        <v>1609</v>
      </c>
      <c r="B545" s="7" t="s">
        <v>113</v>
      </c>
      <c r="C545" s="7" t="s">
        <v>10</v>
      </c>
      <c r="D545" s="8">
        <v>3.3275999999999999</v>
      </c>
      <c r="E545" s="7">
        <v>115.41</v>
      </c>
      <c r="F545" s="8">
        <v>384.03831600000001</v>
      </c>
      <c r="G545" s="8">
        <v>0.11541</v>
      </c>
      <c r="H545" s="7" t="s">
        <v>121</v>
      </c>
    </row>
    <row r="546" spans="1:8">
      <c r="A546" s="7" t="s">
        <v>1609</v>
      </c>
      <c r="B546" s="7" t="s">
        <v>113</v>
      </c>
      <c r="C546" s="7" t="s">
        <v>10</v>
      </c>
      <c r="D546" s="8">
        <v>3.3275000000000001</v>
      </c>
      <c r="E546" s="7">
        <v>92.41</v>
      </c>
      <c r="F546" s="8">
        <v>307.49427500000002</v>
      </c>
      <c r="G546" s="8">
        <v>9.2410000000000006E-2</v>
      </c>
      <c r="H546" s="7" t="s">
        <v>121</v>
      </c>
    </row>
    <row r="547" spans="1:8">
      <c r="A547" s="7" t="s">
        <v>1616</v>
      </c>
      <c r="B547" s="7" t="s">
        <v>113</v>
      </c>
      <c r="C547" s="7" t="s">
        <v>10</v>
      </c>
      <c r="D547" s="8">
        <v>3.3</v>
      </c>
      <c r="E547" s="7">
        <v>343.73</v>
      </c>
      <c r="F547" s="8">
        <v>1134.309</v>
      </c>
      <c r="G547" s="8">
        <v>0.34372999999999998</v>
      </c>
      <c r="H547" s="7" t="s">
        <v>121</v>
      </c>
    </row>
    <row r="548" spans="1:8">
      <c r="A548" s="7" t="s">
        <v>1620</v>
      </c>
      <c r="B548" s="7" t="s">
        <v>1621</v>
      </c>
      <c r="C548" s="7" t="s">
        <v>26</v>
      </c>
      <c r="D548" s="8">
        <v>3.9319999999999999</v>
      </c>
      <c r="E548" s="7">
        <v>1.27</v>
      </c>
      <c r="F548" s="8">
        <v>4.9936400000000001</v>
      </c>
      <c r="G548" s="8">
        <v>5.0000000000000001E-3</v>
      </c>
      <c r="H548" s="7" t="s">
        <v>31</v>
      </c>
    </row>
    <row r="549" spans="1:8">
      <c r="A549" s="7" t="s">
        <v>1620</v>
      </c>
      <c r="B549" s="7" t="s">
        <v>1621</v>
      </c>
      <c r="C549" s="7" t="s">
        <v>26</v>
      </c>
      <c r="D549" s="8">
        <v>3.9319999999999999</v>
      </c>
      <c r="E549" s="7">
        <v>94.49</v>
      </c>
      <c r="F549" s="8">
        <v>371.53467999999998</v>
      </c>
      <c r="G549" s="8">
        <v>0.3715</v>
      </c>
      <c r="H549" s="7" t="s">
        <v>31</v>
      </c>
    </row>
    <row r="550" spans="1:8">
      <c r="A550" s="7" t="s">
        <v>1627</v>
      </c>
      <c r="B550" s="7" t="s">
        <v>1621</v>
      </c>
      <c r="C550" s="7" t="s">
        <v>26</v>
      </c>
      <c r="D550" s="8">
        <v>3.9319999999999999</v>
      </c>
      <c r="E550" s="7">
        <v>103.25</v>
      </c>
      <c r="F550" s="8">
        <v>405.97899999999998</v>
      </c>
      <c r="G550" s="8">
        <v>0.40600000000000003</v>
      </c>
      <c r="H550" s="7" t="s">
        <v>31</v>
      </c>
    </row>
    <row r="551" spans="1:8">
      <c r="A551" s="7" t="s">
        <v>1630</v>
      </c>
      <c r="B551" s="7" t="s">
        <v>1621</v>
      </c>
      <c r="C551" s="7" t="s">
        <v>26</v>
      </c>
      <c r="D551" s="8">
        <v>3.9319999999999999</v>
      </c>
      <c r="E551" s="7">
        <v>255.04</v>
      </c>
      <c r="F551" s="8">
        <v>1002.81728</v>
      </c>
      <c r="G551" s="8">
        <v>1.0027999999999999</v>
      </c>
      <c r="H551" s="7" t="s">
        <v>31</v>
      </c>
    </row>
    <row r="552" spans="1:8">
      <c r="A552" s="7" t="s">
        <v>1633</v>
      </c>
      <c r="B552" s="7" t="s">
        <v>1621</v>
      </c>
      <c r="C552" s="7" t="s">
        <v>26</v>
      </c>
      <c r="D552" s="8">
        <v>3.9319999999999999</v>
      </c>
      <c r="E552" s="7">
        <v>10.77</v>
      </c>
      <c r="F552" s="8">
        <v>42.347639999999998</v>
      </c>
      <c r="G552" s="8">
        <v>4.2299999999999997E-2</v>
      </c>
      <c r="H552" s="7" t="s">
        <v>31</v>
      </c>
    </row>
    <row r="553" spans="1:8">
      <c r="A553" s="7" t="s">
        <v>1636</v>
      </c>
      <c r="B553" s="7" t="s">
        <v>1621</v>
      </c>
      <c r="C553" s="7" t="s">
        <v>10</v>
      </c>
      <c r="D553" s="8">
        <v>3.8136999999999999</v>
      </c>
      <c r="E553" s="7">
        <v>142.21</v>
      </c>
      <c r="F553" s="8">
        <v>542.34627699999999</v>
      </c>
      <c r="G553" s="8">
        <v>0.14221</v>
      </c>
      <c r="H553" s="7" t="s">
        <v>1640</v>
      </c>
    </row>
    <row r="554" spans="1:8">
      <c r="A554" s="7" t="s">
        <v>1641</v>
      </c>
      <c r="B554" s="7" t="s">
        <v>1621</v>
      </c>
      <c r="C554" s="7" t="s">
        <v>10</v>
      </c>
      <c r="D554" s="8">
        <v>3.8136999999999999</v>
      </c>
      <c r="E554" s="7">
        <v>142.21</v>
      </c>
      <c r="F554" s="8">
        <v>542.34627699999999</v>
      </c>
      <c r="G554" s="8">
        <v>0.14221</v>
      </c>
      <c r="H554" s="7" t="s">
        <v>1640</v>
      </c>
    </row>
    <row r="555" spans="1:8">
      <c r="A555" s="7" t="s">
        <v>1642</v>
      </c>
      <c r="B555" s="7" t="s">
        <v>1621</v>
      </c>
      <c r="C555" s="7" t="s">
        <v>10</v>
      </c>
      <c r="D555" s="8">
        <v>3.8136999999999999</v>
      </c>
      <c r="E555" s="7">
        <v>46.52</v>
      </c>
      <c r="F555" s="8">
        <v>177.41332399999999</v>
      </c>
      <c r="G555" s="8">
        <v>4.6519999999999999E-2</v>
      </c>
      <c r="H555" s="7" t="s">
        <v>1640</v>
      </c>
    </row>
    <row r="556" spans="1:8">
      <c r="A556" s="7" t="s">
        <v>1645</v>
      </c>
      <c r="B556" s="7" t="s">
        <v>1621</v>
      </c>
      <c r="C556" s="7" t="s">
        <v>10</v>
      </c>
      <c r="D556" s="8">
        <v>3.8136999999999999</v>
      </c>
      <c r="E556" s="7">
        <v>82.04</v>
      </c>
      <c r="F556" s="8">
        <v>312.87594799999999</v>
      </c>
      <c r="G556" s="8">
        <v>8.2040000000000002E-2</v>
      </c>
      <c r="H556" s="7" t="s">
        <v>1640</v>
      </c>
    </row>
    <row r="557" spans="1:8">
      <c r="A557" s="7" t="s">
        <v>1648</v>
      </c>
      <c r="B557" s="7" t="s">
        <v>1621</v>
      </c>
      <c r="C557" s="7" t="s">
        <v>10</v>
      </c>
      <c r="D557" s="8">
        <v>3.8136999999999999</v>
      </c>
      <c r="E557" s="7">
        <v>3.45</v>
      </c>
      <c r="F557" s="8">
        <v>13.157265000000001</v>
      </c>
      <c r="G557" s="8">
        <v>3.4499999999999999E-3</v>
      </c>
      <c r="H557" s="7" t="s">
        <v>1640</v>
      </c>
    </row>
    <row r="558" spans="1:8">
      <c r="A558" s="7" t="s">
        <v>1651</v>
      </c>
      <c r="B558" s="7" t="s">
        <v>1621</v>
      </c>
      <c r="C558" s="7" t="s">
        <v>10</v>
      </c>
      <c r="D558" s="8">
        <v>3.8136999999999999</v>
      </c>
      <c r="E558" s="7">
        <v>45.67</v>
      </c>
      <c r="F558" s="8">
        <v>174.17167900000001</v>
      </c>
      <c r="G558" s="8">
        <v>4.5670000000000002E-2</v>
      </c>
      <c r="H558" s="7" t="s">
        <v>1640</v>
      </c>
    </row>
    <row r="559" spans="1:8">
      <c r="A559" s="7" t="s">
        <v>1654</v>
      </c>
      <c r="B559" s="7" t="s">
        <v>1621</v>
      </c>
      <c r="C559" s="7" t="s">
        <v>10</v>
      </c>
      <c r="D559" s="8">
        <v>3.8001999999999998</v>
      </c>
      <c r="E559" s="7">
        <v>3.18</v>
      </c>
      <c r="F559" s="8">
        <v>12.084636</v>
      </c>
      <c r="G559" s="8">
        <v>3.1800000000000001E-3</v>
      </c>
      <c r="H559" s="7" t="s">
        <v>1640</v>
      </c>
    </row>
    <row r="560" spans="1:8">
      <c r="A560" s="7" t="s">
        <v>1658</v>
      </c>
      <c r="B560" s="7" t="s">
        <v>9</v>
      </c>
      <c r="C560" s="7" t="s">
        <v>26</v>
      </c>
      <c r="D560" s="8">
        <v>1.0608</v>
      </c>
      <c r="E560" s="7">
        <v>1028.3699999999999</v>
      </c>
      <c r="F560" s="8">
        <v>1090.894896</v>
      </c>
      <c r="G560" s="8">
        <v>1.0909</v>
      </c>
      <c r="H560" s="7" t="s">
        <v>31</v>
      </c>
    </row>
    <row r="561" spans="1:8">
      <c r="A561" s="7" t="s">
        <v>1662</v>
      </c>
      <c r="B561" s="7" t="s">
        <v>9</v>
      </c>
      <c r="C561" s="7" t="s">
        <v>26</v>
      </c>
      <c r="D561" s="8">
        <v>1.0608</v>
      </c>
      <c r="E561" s="7">
        <v>646</v>
      </c>
      <c r="F561" s="8">
        <v>685.27679999999998</v>
      </c>
      <c r="G561" s="8">
        <v>0.68530000000000002</v>
      </c>
      <c r="H561" s="7" t="s">
        <v>31</v>
      </c>
    </row>
    <row r="562" spans="1:8">
      <c r="A562" s="7" t="s">
        <v>1665</v>
      </c>
      <c r="B562" s="7" t="s">
        <v>9</v>
      </c>
      <c r="C562" s="7" t="s">
        <v>10</v>
      </c>
      <c r="D562" s="8">
        <v>1.1200000000000001</v>
      </c>
      <c r="E562" s="7">
        <v>622.16</v>
      </c>
      <c r="F562" s="8">
        <v>696.81920000000002</v>
      </c>
      <c r="G562" s="8">
        <v>0.62216000000000005</v>
      </c>
      <c r="H562" s="7" t="s">
        <v>14</v>
      </c>
    </row>
    <row r="563" spans="1:8">
      <c r="A563" s="7" t="s">
        <v>1669</v>
      </c>
      <c r="B563" s="7" t="s">
        <v>9</v>
      </c>
      <c r="C563" s="7" t="s">
        <v>10</v>
      </c>
      <c r="D563" s="8">
        <v>1.1200000000000001</v>
      </c>
      <c r="E563" s="7">
        <v>113.1</v>
      </c>
      <c r="F563" s="8">
        <v>126.672</v>
      </c>
      <c r="G563" s="8">
        <v>0.11310000000000001</v>
      </c>
      <c r="H563" s="7" t="s">
        <v>14</v>
      </c>
    </row>
    <row r="564" spans="1:8">
      <c r="A564" s="7" t="s">
        <v>1672</v>
      </c>
      <c r="B564" s="7" t="s">
        <v>9</v>
      </c>
      <c r="C564" s="7" t="s">
        <v>10</v>
      </c>
      <c r="D564" s="8">
        <v>1.1200000000000001</v>
      </c>
      <c r="E564" s="7">
        <v>200.58</v>
      </c>
      <c r="F564" s="8">
        <v>224.64959999999999</v>
      </c>
      <c r="G564" s="8">
        <v>0.20058000000000001</v>
      </c>
      <c r="H564" s="7" t="s">
        <v>14</v>
      </c>
    </row>
    <row r="565" spans="1:8">
      <c r="A565" s="7" t="s">
        <v>1672</v>
      </c>
      <c r="B565" s="7" t="s">
        <v>9</v>
      </c>
      <c r="C565" s="7" t="s">
        <v>10</v>
      </c>
      <c r="D565" s="8">
        <v>1.1200000000000001</v>
      </c>
      <c r="E565" s="7">
        <v>196.5</v>
      </c>
      <c r="F565" s="8">
        <v>220.08</v>
      </c>
      <c r="G565" s="8">
        <v>0.19650000000000001</v>
      </c>
      <c r="H565" s="7" t="s">
        <v>14</v>
      </c>
    </row>
    <row r="566" spans="1:8">
      <c r="A566" s="7" t="s">
        <v>1676</v>
      </c>
      <c r="B566" s="7" t="s">
        <v>9</v>
      </c>
      <c r="C566" s="7" t="s">
        <v>10</v>
      </c>
      <c r="D566" s="8">
        <v>1.1200000000000001</v>
      </c>
      <c r="E566" s="7">
        <v>126.63</v>
      </c>
      <c r="F566" s="8">
        <v>141.82560000000001</v>
      </c>
      <c r="G566" s="8">
        <v>0.12662999999999999</v>
      </c>
      <c r="H566" s="7" t="s">
        <v>14</v>
      </c>
    </row>
    <row r="567" spans="1:8">
      <c r="A567" s="7" t="s">
        <v>1676</v>
      </c>
      <c r="B567" s="7" t="s">
        <v>9</v>
      </c>
      <c r="C567" s="7" t="s">
        <v>10</v>
      </c>
      <c r="D567" s="8">
        <v>1.1200000000000001</v>
      </c>
      <c r="E567" s="7">
        <v>124.51</v>
      </c>
      <c r="F567" s="8">
        <v>139.4512</v>
      </c>
      <c r="G567" s="8">
        <v>0.12451</v>
      </c>
      <c r="H567" s="7" t="s">
        <v>14</v>
      </c>
    </row>
    <row r="568" spans="1:8">
      <c r="A568" s="7" t="s">
        <v>1681</v>
      </c>
      <c r="B568" s="7" t="s">
        <v>9</v>
      </c>
      <c r="C568" s="7" t="s">
        <v>10</v>
      </c>
      <c r="D568" s="8">
        <v>1.1200000000000001</v>
      </c>
      <c r="E568" s="7">
        <v>96.24</v>
      </c>
      <c r="F568" s="8">
        <v>107.78879999999999</v>
      </c>
      <c r="G568" s="8">
        <v>9.6240000000000006E-2</v>
      </c>
      <c r="H568" s="7" t="s">
        <v>14</v>
      </c>
    </row>
    <row r="569" spans="1:8">
      <c r="A569" s="7" t="s">
        <v>1684</v>
      </c>
      <c r="B569" s="7" t="s">
        <v>9</v>
      </c>
      <c r="C569" s="7" t="s">
        <v>10</v>
      </c>
      <c r="D569" s="8">
        <v>1.1200000000000001</v>
      </c>
      <c r="E569" s="7">
        <v>86.83</v>
      </c>
      <c r="F569" s="8">
        <v>97.249600000000001</v>
      </c>
      <c r="G569" s="8">
        <v>8.6830000000000004E-2</v>
      </c>
      <c r="H569" s="7" t="s">
        <v>14</v>
      </c>
    </row>
    <row r="570" spans="1:8">
      <c r="A570" s="7" t="s">
        <v>1687</v>
      </c>
      <c r="B570" s="7" t="s">
        <v>9</v>
      </c>
      <c r="C570" s="7" t="s">
        <v>10</v>
      </c>
      <c r="D570" s="8">
        <v>1.1200000000000001</v>
      </c>
      <c r="E570" s="7">
        <v>109.5</v>
      </c>
      <c r="F570" s="8">
        <v>122.64</v>
      </c>
      <c r="G570" s="8">
        <v>0.1095</v>
      </c>
      <c r="H570" s="7" t="s">
        <v>14</v>
      </c>
    </row>
    <row r="571" spans="1:8">
      <c r="A571" s="7" t="s">
        <v>1690</v>
      </c>
      <c r="B571" s="7" t="s">
        <v>113</v>
      </c>
      <c r="C571" s="7" t="s">
        <v>26</v>
      </c>
      <c r="D571" s="8">
        <v>2.6360999999999999</v>
      </c>
      <c r="E571" s="7">
        <v>712.82</v>
      </c>
      <c r="F571" s="8">
        <v>1879.0648020000001</v>
      </c>
      <c r="G571" s="8">
        <v>1.8791</v>
      </c>
      <c r="H571" s="7" t="s">
        <v>31</v>
      </c>
    </row>
    <row r="572" spans="1:8">
      <c r="A572" s="7" t="s">
        <v>1694</v>
      </c>
      <c r="B572" s="7" t="s">
        <v>113</v>
      </c>
      <c r="C572" s="7" t="s">
        <v>10</v>
      </c>
      <c r="D572" s="8">
        <v>2.7454999999999998</v>
      </c>
      <c r="E572" s="7">
        <v>713.54</v>
      </c>
      <c r="F572" s="8">
        <v>1959.0240699999999</v>
      </c>
      <c r="G572" s="8">
        <v>0.71353999999999995</v>
      </c>
      <c r="H572" s="7" t="s">
        <v>121</v>
      </c>
    </row>
    <row r="573" spans="1:8">
      <c r="A573" s="7" t="s">
        <v>1698</v>
      </c>
      <c r="B573" s="7" t="s">
        <v>9</v>
      </c>
      <c r="C573" s="7" t="s">
        <v>26</v>
      </c>
      <c r="D573" s="8">
        <v>1.1835</v>
      </c>
      <c r="E573" s="7">
        <v>230.81</v>
      </c>
      <c r="F573" s="8">
        <v>273.163635</v>
      </c>
      <c r="G573" s="8">
        <v>0.2732</v>
      </c>
      <c r="H573" s="7" t="s">
        <v>31</v>
      </c>
    </row>
    <row r="574" spans="1:8">
      <c r="A574" s="7" t="s">
        <v>1702</v>
      </c>
      <c r="B574" s="7" t="s">
        <v>9</v>
      </c>
      <c r="C574" s="7" t="s">
        <v>26</v>
      </c>
      <c r="D574" s="8">
        <v>1.1835</v>
      </c>
      <c r="E574" s="7">
        <v>49.37</v>
      </c>
      <c r="F574" s="8">
        <v>58.429395</v>
      </c>
      <c r="G574" s="8">
        <v>5.8400000000000001E-2</v>
      </c>
      <c r="H574" s="7" t="s">
        <v>31</v>
      </c>
    </row>
    <row r="575" spans="1:8">
      <c r="A575" s="7" t="s">
        <v>1705</v>
      </c>
      <c r="B575" s="7" t="s">
        <v>9</v>
      </c>
      <c r="C575" s="7" t="s">
        <v>26</v>
      </c>
      <c r="D575" s="8">
        <v>1.1835</v>
      </c>
      <c r="E575" s="7">
        <v>23.92</v>
      </c>
      <c r="F575" s="8">
        <v>28.30932</v>
      </c>
      <c r="G575" s="8">
        <v>2.8299999999999999E-2</v>
      </c>
      <c r="H575" s="7" t="s">
        <v>31</v>
      </c>
    </row>
    <row r="576" spans="1:8">
      <c r="A576" s="7" t="s">
        <v>1705</v>
      </c>
      <c r="B576" s="7" t="s">
        <v>9</v>
      </c>
      <c r="C576" s="7" t="s">
        <v>26</v>
      </c>
      <c r="D576" s="8">
        <v>1.1835</v>
      </c>
      <c r="E576" s="7">
        <v>45.72</v>
      </c>
      <c r="F576" s="8">
        <v>54.10962</v>
      </c>
      <c r="G576" s="8">
        <v>5.4100000000000002E-2</v>
      </c>
      <c r="H576" s="7" t="s">
        <v>31</v>
      </c>
    </row>
    <row r="577" spans="1:8">
      <c r="A577" s="7" t="s">
        <v>1705</v>
      </c>
      <c r="B577" s="7" t="s">
        <v>9</v>
      </c>
      <c r="C577" s="7" t="s">
        <v>26</v>
      </c>
      <c r="D577" s="8">
        <v>1.1835</v>
      </c>
      <c r="E577" s="7">
        <v>342.11</v>
      </c>
      <c r="F577" s="8">
        <v>404.88718499999999</v>
      </c>
      <c r="G577" s="8">
        <v>0.40489999999999998</v>
      </c>
      <c r="H577" s="7" t="s">
        <v>31</v>
      </c>
    </row>
    <row r="578" spans="1:8">
      <c r="A578" s="7" t="s">
        <v>1712</v>
      </c>
      <c r="B578" s="7" t="s">
        <v>9</v>
      </c>
      <c r="C578" s="7" t="s">
        <v>26</v>
      </c>
      <c r="D578" s="8">
        <v>1.1835</v>
      </c>
      <c r="E578" s="7">
        <v>19.72</v>
      </c>
      <c r="F578" s="8">
        <v>23.338619999999999</v>
      </c>
      <c r="G578" s="8">
        <v>2.3300000000000001E-2</v>
      </c>
      <c r="H578" s="7" t="s">
        <v>31</v>
      </c>
    </row>
    <row r="579" spans="1:8">
      <c r="A579" s="7" t="s">
        <v>1712</v>
      </c>
      <c r="B579" s="7" t="s">
        <v>9</v>
      </c>
      <c r="C579" s="7" t="s">
        <v>26</v>
      </c>
      <c r="D579" s="8">
        <v>1.1835</v>
      </c>
      <c r="E579" s="7">
        <v>45.7</v>
      </c>
      <c r="F579" s="8">
        <v>54.085949999999997</v>
      </c>
      <c r="G579" s="8">
        <v>5.4100000000000002E-2</v>
      </c>
      <c r="H579" s="7" t="s">
        <v>31</v>
      </c>
    </row>
    <row r="580" spans="1:8">
      <c r="A580" s="7" t="s">
        <v>1716</v>
      </c>
      <c r="B580" s="7" t="s">
        <v>9</v>
      </c>
      <c r="C580" s="7" t="s">
        <v>26</v>
      </c>
      <c r="D580" s="8">
        <v>1.1835</v>
      </c>
      <c r="E580" s="7">
        <v>376.12</v>
      </c>
      <c r="F580" s="8">
        <v>445.13801999999998</v>
      </c>
      <c r="G580" s="8">
        <v>0.4451</v>
      </c>
      <c r="H580" s="7" t="s">
        <v>31</v>
      </c>
    </row>
    <row r="581" spans="1:8">
      <c r="A581" s="7" t="s">
        <v>1719</v>
      </c>
      <c r="B581" s="7" t="s">
        <v>9</v>
      </c>
      <c r="C581" s="7" t="s">
        <v>26</v>
      </c>
      <c r="D581" s="8">
        <v>1.1835</v>
      </c>
      <c r="E581" s="7">
        <v>64</v>
      </c>
      <c r="F581" s="8">
        <v>75.744</v>
      </c>
      <c r="G581" s="8">
        <v>7.5700000000000003E-2</v>
      </c>
      <c r="H581" s="7" t="s">
        <v>31</v>
      </c>
    </row>
    <row r="582" spans="1:8">
      <c r="A582" s="7" t="s">
        <v>1719</v>
      </c>
      <c r="B582" s="7" t="s">
        <v>9</v>
      </c>
      <c r="C582" s="7" t="s">
        <v>26</v>
      </c>
      <c r="D582" s="8">
        <v>1.1835</v>
      </c>
      <c r="E582" s="7">
        <v>45.64</v>
      </c>
      <c r="F582" s="8">
        <v>54.014940000000003</v>
      </c>
      <c r="G582" s="8">
        <v>5.3999999999999999E-2</v>
      </c>
      <c r="H582" s="7" t="s">
        <v>31</v>
      </c>
    </row>
    <row r="583" spans="1:8">
      <c r="A583" s="7" t="s">
        <v>1719</v>
      </c>
      <c r="B583" s="7" t="s">
        <v>9</v>
      </c>
      <c r="C583" s="7" t="s">
        <v>26</v>
      </c>
      <c r="D583" s="8">
        <v>1.1835</v>
      </c>
      <c r="E583" s="7">
        <v>413.82</v>
      </c>
      <c r="F583" s="8">
        <v>489.75596999999999</v>
      </c>
      <c r="G583" s="8">
        <v>0.48980000000000001</v>
      </c>
      <c r="H583" s="7" t="s">
        <v>31</v>
      </c>
    </row>
    <row r="584" spans="1:8">
      <c r="A584" s="7" t="s">
        <v>1726</v>
      </c>
      <c r="B584" s="7" t="s">
        <v>9</v>
      </c>
      <c r="C584" s="7" t="s">
        <v>10</v>
      </c>
      <c r="D584" s="8">
        <v>1.1246</v>
      </c>
      <c r="E584" s="7">
        <v>121.29</v>
      </c>
      <c r="F584" s="8">
        <v>136.40273400000001</v>
      </c>
      <c r="G584" s="8">
        <v>0.12129</v>
      </c>
      <c r="H584" s="7" t="s">
        <v>14</v>
      </c>
    </row>
    <row r="585" spans="1:8">
      <c r="A585" s="7" t="s">
        <v>1730</v>
      </c>
      <c r="B585" s="7" t="s">
        <v>9</v>
      </c>
      <c r="C585" s="7" t="s">
        <v>10</v>
      </c>
      <c r="D585" s="8">
        <v>1.1246</v>
      </c>
      <c r="E585" s="7">
        <v>401.31</v>
      </c>
      <c r="F585" s="8">
        <v>451.31322599999999</v>
      </c>
      <c r="G585" s="8">
        <v>0.40131</v>
      </c>
      <c r="H585" s="7" t="s">
        <v>14</v>
      </c>
    </row>
    <row r="586" spans="1:8">
      <c r="A586" s="7" t="s">
        <v>1733</v>
      </c>
      <c r="B586" s="7" t="s">
        <v>9</v>
      </c>
      <c r="C586" s="7" t="s">
        <v>10</v>
      </c>
      <c r="D586" s="8">
        <v>1.1246</v>
      </c>
      <c r="E586" s="7">
        <v>58.4</v>
      </c>
      <c r="F586" s="8">
        <v>65.676640000000006</v>
      </c>
      <c r="G586" s="8">
        <v>5.8400000000000001E-2</v>
      </c>
      <c r="H586" s="7" t="s">
        <v>14</v>
      </c>
    </row>
    <row r="587" spans="1:8">
      <c r="A587" s="7" t="s">
        <v>1733</v>
      </c>
      <c r="B587" s="7" t="s">
        <v>9</v>
      </c>
      <c r="C587" s="7" t="s">
        <v>10</v>
      </c>
      <c r="D587" s="8">
        <v>1.1246</v>
      </c>
      <c r="E587" s="7">
        <v>637.73</v>
      </c>
      <c r="F587" s="8">
        <v>717.19115799999997</v>
      </c>
      <c r="G587" s="8">
        <v>0.63773000000000002</v>
      </c>
      <c r="H587" s="7" t="s">
        <v>14</v>
      </c>
    </row>
    <row r="588" spans="1:8">
      <c r="A588" s="7" t="s">
        <v>1737</v>
      </c>
      <c r="B588" s="7" t="s">
        <v>9</v>
      </c>
      <c r="C588" s="7" t="s">
        <v>10</v>
      </c>
      <c r="D588" s="8">
        <v>1.1246</v>
      </c>
      <c r="E588" s="7">
        <v>337.05</v>
      </c>
      <c r="F588" s="8">
        <v>379.04642999999999</v>
      </c>
      <c r="G588" s="8">
        <v>0.33705000000000002</v>
      </c>
      <c r="H588" s="7" t="s">
        <v>14</v>
      </c>
    </row>
    <row r="589" spans="1:8">
      <c r="A589" s="7" t="s">
        <v>1740</v>
      </c>
      <c r="B589" s="7" t="s">
        <v>9</v>
      </c>
      <c r="C589" s="7" t="s">
        <v>10</v>
      </c>
      <c r="D589" s="8">
        <v>1.1246</v>
      </c>
      <c r="E589" s="7">
        <v>52.9</v>
      </c>
      <c r="F589" s="8">
        <v>59.491340000000001</v>
      </c>
      <c r="G589" s="8">
        <v>5.2900000000000003E-2</v>
      </c>
      <c r="H589" s="7" t="s">
        <v>14</v>
      </c>
    </row>
    <row r="590" spans="1:8">
      <c r="A590" s="7" t="s">
        <v>1743</v>
      </c>
      <c r="B590" s="7" t="s">
        <v>9</v>
      </c>
      <c r="C590" s="7" t="s">
        <v>10</v>
      </c>
      <c r="D590" s="8">
        <v>1.1246</v>
      </c>
      <c r="E590" s="7">
        <v>49.9</v>
      </c>
      <c r="F590" s="8">
        <v>56.117539999999998</v>
      </c>
      <c r="G590" s="8">
        <v>4.99E-2</v>
      </c>
      <c r="H590" s="7" t="s">
        <v>14</v>
      </c>
    </row>
    <row r="591" spans="1:8">
      <c r="A591" s="7" t="s">
        <v>1746</v>
      </c>
      <c r="B591" s="7" t="s">
        <v>1747</v>
      </c>
      <c r="C591" s="7" t="s">
        <v>26</v>
      </c>
      <c r="D591" s="8">
        <v>2.0928</v>
      </c>
      <c r="E591" s="7">
        <v>892.16</v>
      </c>
      <c r="F591" s="8">
        <v>1867.1124480000001</v>
      </c>
      <c r="G591" s="8">
        <v>1.8671</v>
      </c>
      <c r="H591" s="7" t="s">
        <v>31</v>
      </c>
    </row>
    <row r="592" spans="1:8">
      <c r="A592" s="7" t="s">
        <v>1751</v>
      </c>
      <c r="B592" s="7" t="s">
        <v>1747</v>
      </c>
      <c r="C592" s="7" t="s">
        <v>10</v>
      </c>
      <c r="D592" s="8">
        <v>2.2277</v>
      </c>
      <c r="E592" s="7">
        <v>448.71</v>
      </c>
      <c r="F592" s="8">
        <v>999.59126700000002</v>
      </c>
      <c r="G592" s="8">
        <v>0.44871</v>
      </c>
      <c r="H592" s="7" t="s">
        <v>1755</v>
      </c>
    </row>
    <row r="593" spans="1:8">
      <c r="A593" s="7" t="s">
        <v>1756</v>
      </c>
      <c r="B593" s="7" t="s">
        <v>1747</v>
      </c>
      <c r="C593" s="7" t="s">
        <v>10</v>
      </c>
      <c r="D593" s="8">
        <v>2.2277</v>
      </c>
      <c r="E593" s="7">
        <v>50.06</v>
      </c>
      <c r="F593" s="8">
        <v>111.51866200000001</v>
      </c>
      <c r="G593" s="8">
        <v>5.006E-2</v>
      </c>
      <c r="H593" s="7" t="s">
        <v>1755</v>
      </c>
    </row>
    <row r="594" spans="1:8">
      <c r="A594" s="7" t="s">
        <v>1759</v>
      </c>
      <c r="B594" s="7" t="s">
        <v>1747</v>
      </c>
      <c r="C594" s="7" t="s">
        <v>10</v>
      </c>
      <c r="D594" s="8">
        <v>2.2277</v>
      </c>
      <c r="E594" s="7">
        <v>58.3</v>
      </c>
      <c r="F594" s="8">
        <v>129.87491</v>
      </c>
      <c r="G594" s="8">
        <v>5.8299999999999998E-2</v>
      </c>
      <c r="H594" s="7" t="s">
        <v>1755</v>
      </c>
    </row>
    <row r="595" spans="1:8">
      <c r="A595" s="7" t="s">
        <v>1759</v>
      </c>
      <c r="B595" s="7" t="s">
        <v>1747</v>
      </c>
      <c r="C595" s="7" t="s">
        <v>10</v>
      </c>
      <c r="D595" s="8">
        <v>2.2277</v>
      </c>
      <c r="E595" s="7">
        <v>54.08</v>
      </c>
      <c r="F595" s="8">
        <v>120.47401600000001</v>
      </c>
      <c r="G595" s="8">
        <v>5.4080000000000003E-2</v>
      </c>
      <c r="H595" s="7" t="s">
        <v>1755</v>
      </c>
    </row>
    <row r="596" spans="1:8">
      <c r="A596" s="7" t="s">
        <v>1764</v>
      </c>
      <c r="B596" s="7" t="s">
        <v>1747</v>
      </c>
      <c r="C596" s="7" t="s">
        <v>10</v>
      </c>
      <c r="D596" s="8">
        <v>2.1932</v>
      </c>
      <c r="E596" s="7">
        <v>281.89999999999998</v>
      </c>
      <c r="F596" s="8">
        <v>618.26307999999995</v>
      </c>
      <c r="G596" s="8">
        <v>0.28189999999999998</v>
      </c>
      <c r="H596" s="7" t="s">
        <v>1755</v>
      </c>
    </row>
    <row r="597" spans="1:8">
      <c r="A597" s="7" t="s">
        <v>1768</v>
      </c>
      <c r="B597" s="7" t="s">
        <v>113</v>
      </c>
      <c r="C597" s="7" t="s">
        <v>26</v>
      </c>
      <c r="D597" s="8">
        <v>2.6236999999999999</v>
      </c>
      <c r="E597" s="7">
        <v>0.61</v>
      </c>
      <c r="F597" s="8">
        <v>1.600457</v>
      </c>
      <c r="G597" s="8">
        <v>1.6000000000000001E-3</v>
      </c>
      <c r="H597" s="7" t="s">
        <v>31</v>
      </c>
    </row>
    <row r="598" spans="1:8">
      <c r="A598" s="7" t="s">
        <v>1768</v>
      </c>
      <c r="B598" s="7" t="s">
        <v>113</v>
      </c>
      <c r="C598" s="7" t="s">
        <v>26</v>
      </c>
      <c r="D598" s="8">
        <v>2.629</v>
      </c>
      <c r="E598" s="7">
        <v>41.34</v>
      </c>
      <c r="F598" s="8">
        <v>108.68286000000001</v>
      </c>
      <c r="G598" s="8">
        <v>0.1087</v>
      </c>
      <c r="H598" s="7" t="s">
        <v>31</v>
      </c>
    </row>
    <row r="599" spans="1:8">
      <c r="A599" s="7" t="s">
        <v>1775</v>
      </c>
      <c r="B599" s="7" t="s">
        <v>113</v>
      </c>
      <c r="C599" s="7" t="s">
        <v>26</v>
      </c>
      <c r="D599" s="8">
        <v>2.6246999999999998</v>
      </c>
      <c r="E599" s="7">
        <v>43.15</v>
      </c>
      <c r="F599" s="8">
        <v>113.255805</v>
      </c>
      <c r="G599" s="8">
        <v>0.1133</v>
      </c>
      <c r="H599" s="7" t="s">
        <v>31</v>
      </c>
    </row>
    <row r="600" spans="1:8">
      <c r="A600" s="7" t="s">
        <v>1775</v>
      </c>
      <c r="B600" s="7" t="s">
        <v>113</v>
      </c>
      <c r="C600" s="7" t="s">
        <v>26</v>
      </c>
      <c r="D600" s="8">
        <v>2.6246999999999998</v>
      </c>
      <c r="E600" s="7">
        <v>108.1</v>
      </c>
      <c r="F600" s="8">
        <v>283.73007000000001</v>
      </c>
      <c r="G600" s="8">
        <v>0.28370000000000001</v>
      </c>
      <c r="H600" s="7" t="s">
        <v>31</v>
      </c>
    </row>
    <row r="601" spans="1:8">
      <c r="A601" s="7" t="s">
        <v>1775</v>
      </c>
      <c r="B601" s="7" t="s">
        <v>113</v>
      </c>
      <c r="C601" s="7" t="s">
        <v>26</v>
      </c>
      <c r="D601" s="8">
        <v>2.6246999999999998</v>
      </c>
      <c r="E601" s="7">
        <v>193.21</v>
      </c>
      <c r="F601" s="8">
        <v>507.11828700000001</v>
      </c>
      <c r="G601" s="8">
        <v>0.5071</v>
      </c>
      <c r="H601" s="7" t="s">
        <v>31</v>
      </c>
    </row>
    <row r="602" spans="1:8">
      <c r="A602" s="7" t="s">
        <v>1783</v>
      </c>
      <c r="B602" s="7" t="s">
        <v>113</v>
      </c>
      <c r="C602" s="7" t="s">
        <v>26</v>
      </c>
      <c r="D602" s="8">
        <v>2.6246999999999998</v>
      </c>
      <c r="E602" s="7">
        <v>155.91999999999999</v>
      </c>
      <c r="F602" s="8">
        <v>409.243224</v>
      </c>
      <c r="G602" s="8">
        <v>0.40920000000000001</v>
      </c>
      <c r="H602" s="7" t="s">
        <v>31</v>
      </c>
    </row>
    <row r="603" spans="1:8">
      <c r="A603" s="7" t="s">
        <v>1786</v>
      </c>
      <c r="B603" s="7" t="s">
        <v>113</v>
      </c>
      <c r="C603" s="7" t="s">
        <v>26</v>
      </c>
      <c r="D603" s="8">
        <v>2.6438999999999999</v>
      </c>
      <c r="E603" s="7">
        <v>82.44</v>
      </c>
      <c r="F603" s="8">
        <v>217.96311600000001</v>
      </c>
      <c r="G603" s="8">
        <v>0.218</v>
      </c>
      <c r="H603" s="7" t="s">
        <v>31</v>
      </c>
    </row>
    <row r="604" spans="1:8">
      <c r="A604" s="7" t="s">
        <v>1786</v>
      </c>
      <c r="B604" s="7" t="s">
        <v>113</v>
      </c>
      <c r="C604" s="7" t="s">
        <v>26</v>
      </c>
      <c r="D604" s="8">
        <v>2.6438999999999999</v>
      </c>
      <c r="E604" s="7">
        <v>128.63999999999999</v>
      </c>
      <c r="F604" s="8">
        <v>340.11129599999998</v>
      </c>
      <c r="G604" s="8">
        <v>0.34010000000000001</v>
      </c>
      <c r="H604" s="7" t="s">
        <v>31</v>
      </c>
    </row>
    <row r="605" spans="1:8">
      <c r="A605" s="7" t="s">
        <v>1792</v>
      </c>
      <c r="B605" s="7" t="s">
        <v>113</v>
      </c>
      <c r="C605" s="7" t="s">
        <v>10</v>
      </c>
      <c r="D605" s="8">
        <v>2.6760999999999999</v>
      </c>
      <c r="E605" s="7">
        <v>754.16</v>
      </c>
      <c r="F605" s="8">
        <v>2018.207576</v>
      </c>
      <c r="G605" s="8">
        <v>0.75416000000000005</v>
      </c>
      <c r="H605" s="7" t="s">
        <v>121</v>
      </c>
    </row>
    <row r="606" spans="1:8">
      <c r="A606" s="7" t="s">
        <v>1796</v>
      </c>
      <c r="B606" s="7" t="s">
        <v>9</v>
      </c>
      <c r="C606" s="7" t="s">
        <v>26</v>
      </c>
      <c r="D606" s="8">
        <v>1.0423</v>
      </c>
      <c r="E606" s="7">
        <v>477.14</v>
      </c>
      <c r="F606" s="8">
        <v>497.32302199999998</v>
      </c>
      <c r="G606" s="8">
        <v>0.49730000000000002</v>
      </c>
      <c r="H606" s="7" t="s">
        <v>31</v>
      </c>
    </row>
    <row r="607" spans="1:8">
      <c r="A607" s="7" t="s">
        <v>1796</v>
      </c>
      <c r="B607" s="7" t="s">
        <v>9</v>
      </c>
      <c r="C607" s="7" t="s">
        <v>26</v>
      </c>
      <c r="D607" s="8">
        <v>1.0423</v>
      </c>
      <c r="E607" s="7">
        <v>70.069999999999993</v>
      </c>
      <c r="F607" s="8">
        <v>73.033961000000005</v>
      </c>
      <c r="G607" s="8">
        <v>7.2999999999999995E-2</v>
      </c>
      <c r="H607" s="7" t="s">
        <v>31</v>
      </c>
    </row>
    <row r="608" spans="1:8">
      <c r="A608" s="7" t="s">
        <v>1802</v>
      </c>
      <c r="B608" s="7" t="s">
        <v>9</v>
      </c>
      <c r="C608" s="7" t="s">
        <v>26</v>
      </c>
      <c r="D608" s="8">
        <v>1.0423</v>
      </c>
      <c r="E608" s="7">
        <v>451.98</v>
      </c>
      <c r="F608" s="8">
        <v>471.09875399999999</v>
      </c>
      <c r="G608" s="8">
        <v>0.47110000000000002</v>
      </c>
      <c r="H608" s="7" t="s">
        <v>31</v>
      </c>
    </row>
    <row r="609" spans="1:8">
      <c r="A609" s="7" t="s">
        <v>1805</v>
      </c>
      <c r="B609" s="7" t="s">
        <v>9</v>
      </c>
      <c r="C609" s="7" t="s">
        <v>26</v>
      </c>
      <c r="D609" s="8">
        <v>1.0423</v>
      </c>
      <c r="E609" s="7">
        <v>475.72</v>
      </c>
      <c r="F609" s="8">
        <v>495.84295600000002</v>
      </c>
      <c r="G609" s="8">
        <v>0.49580000000000002</v>
      </c>
      <c r="H609" s="7" t="s">
        <v>31</v>
      </c>
    </row>
    <row r="610" spans="1:8">
      <c r="A610" s="7" t="s">
        <v>1805</v>
      </c>
      <c r="B610" s="7" t="s">
        <v>9</v>
      </c>
      <c r="C610" s="7" t="s">
        <v>26</v>
      </c>
      <c r="D610" s="8">
        <v>1.0423</v>
      </c>
      <c r="E610" s="7">
        <v>340.57</v>
      </c>
      <c r="F610" s="8">
        <v>354.976111</v>
      </c>
      <c r="G610" s="8">
        <v>0.35499999999999998</v>
      </c>
      <c r="H610" s="7" t="s">
        <v>31</v>
      </c>
    </row>
    <row r="611" spans="1:8">
      <c r="A611" s="7" t="s">
        <v>1810</v>
      </c>
      <c r="B611" s="7" t="s">
        <v>9</v>
      </c>
      <c r="C611" s="7" t="s">
        <v>26</v>
      </c>
      <c r="D611" s="8">
        <v>1.0423</v>
      </c>
      <c r="E611" s="7">
        <v>66.36</v>
      </c>
      <c r="F611" s="8">
        <v>69.167028000000002</v>
      </c>
      <c r="G611" s="8">
        <v>6.9199999999999998E-2</v>
      </c>
      <c r="H611" s="7" t="s">
        <v>31</v>
      </c>
    </row>
    <row r="612" spans="1:8">
      <c r="A612" s="7" t="s">
        <v>1813</v>
      </c>
      <c r="B612" s="7" t="s">
        <v>9</v>
      </c>
      <c r="C612" s="7" t="s">
        <v>26</v>
      </c>
      <c r="D612" s="8">
        <v>1.0423</v>
      </c>
      <c r="E612" s="7">
        <v>56.4</v>
      </c>
      <c r="F612" s="8">
        <v>58.785719999999998</v>
      </c>
      <c r="G612" s="8">
        <v>5.8799999999999998E-2</v>
      </c>
      <c r="H612" s="7" t="s">
        <v>31</v>
      </c>
    </row>
    <row r="613" spans="1:8">
      <c r="A613" s="7" t="s">
        <v>1816</v>
      </c>
      <c r="B613" s="7" t="s">
        <v>9</v>
      </c>
      <c r="C613" s="7" t="s">
        <v>10</v>
      </c>
      <c r="D613" s="8">
        <v>0.76970000000000005</v>
      </c>
      <c r="E613" s="7">
        <v>60.47</v>
      </c>
      <c r="F613" s="8">
        <v>46.543759000000001</v>
      </c>
      <c r="G613" s="8">
        <v>6.0470000000000003E-2</v>
      </c>
      <c r="H613" s="7" t="s">
        <v>14</v>
      </c>
    </row>
    <row r="614" spans="1:8">
      <c r="A614" s="7" t="s">
        <v>1820</v>
      </c>
      <c r="B614" s="7" t="s">
        <v>9</v>
      </c>
      <c r="C614" s="7" t="s">
        <v>10</v>
      </c>
      <c r="D614" s="8">
        <v>0.76970000000000005</v>
      </c>
      <c r="E614" s="7">
        <v>181.75</v>
      </c>
      <c r="F614" s="8">
        <v>139.89297500000001</v>
      </c>
      <c r="G614" s="8">
        <v>0.18174999999999999</v>
      </c>
      <c r="H614" s="7" t="s">
        <v>14</v>
      </c>
    </row>
    <row r="615" spans="1:8">
      <c r="A615" s="7" t="s">
        <v>1823</v>
      </c>
      <c r="B615" s="7" t="s">
        <v>9</v>
      </c>
      <c r="C615" s="7" t="s">
        <v>10</v>
      </c>
      <c r="D615" s="8">
        <v>0.76970000000000005</v>
      </c>
      <c r="E615" s="7">
        <v>74.3</v>
      </c>
      <c r="F615" s="8">
        <v>57.18871</v>
      </c>
      <c r="G615" s="8">
        <v>7.4300000000000005E-2</v>
      </c>
      <c r="H615" s="7" t="s">
        <v>14</v>
      </c>
    </row>
    <row r="616" spans="1:8">
      <c r="A616" s="7" t="s">
        <v>1826</v>
      </c>
      <c r="B616" s="7" t="s">
        <v>9</v>
      </c>
      <c r="C616" s="7" t="s">
        <v>10</v>
      </c>
      <c r="D616" s="8">
        <v>0.76970000000000005</v>
      </c>
      <c r="E616" s="7">
        <v>613</v>
      </c>
      <c r="F616" s="8">
        <v>471.8261</v>
      </c>
      <c r="G616" s="8">
        <v>0.61299999999999999</v>
      </c>
      <c r="H616" s="7" t="s">
        <v>14</v>
      </c>
    </row>
    <row r="617" spans="1:8">
      <c r="A617" s="7" t="s">
        <v>1829</v>
      </c>
      <c r="B617" s="7" t="s">
        <v>9</v>
      </c>
      <c r="C617" s="7" t="s">
        <v>10</v>
      </c>
      <c r="D617" s="8">
        <v>0.76880000000000004</v>
      </c>
      <c r="E617" s="7">
        <v>433.42</v>
      </c>
      <c r="F617" s="8">
        <v>333.21329600000001</v>
      </c>
      <c r="G617" s="8">
        <v>0.43342000000000003</v>
      </c>
      <c r="H617" s="7" t="s">
        <v>14</v>
      </c>
    </row>
    <row r="618" spans="1:8">
      <c r="A618" s="7" t="s">
        <v>1833</v>
      </c>
      <c r="B618" s="7" t="s">
        <v>9</v>
      </c>
      <c r="C618" s="7" t="s">
        <v>10</v>
      </c>
      <c r="D618" s="8">
        <v>0.77210000000000001</v>
      </c>
      <c r="E618" s="7">
        <v>206.78</v>
      </c>
      <c r="F618" s="8">
        <v>159.65483800000001</v>
      </c>
      <c r="G618" s="8">
        <v>0.20677999999999999</v>
      </c>
      <c r="H618" s="7" t="s">
        <v>14</v>
      </c>
    </row>
    <row r="619" spans="1:8">
      <c r="A619" s="7" t="s">
        <v>1837</v>
      </c>
      <c r="B619" s="7" t="s">
        <v>9</v>
      </c>
      <c r="C619" s="7" t="s">
        <v>10</v>
      </c>
      <c r="D619" s="8">
        <v>0.77210000000000001</v>
      </c>
      <c r="E619" s="7">
        <v>370.46</v>
      </c>
      <c r="F619" s="8">
        <v>286.03216600000002</v>
      </c>
      <c r="G619" s="8">
        <v>0.37046000000000001</v>
      </c>
      <c r="H619" s="7" t="s">
        <v>14</v>
      </c>
    </row>
    <row r="620" spans="1:8">
      <c r="A620" s="7" t="s">
        <v>1840</v>
      </c>
      <c r="B620" s="7" t="s">
        <v>1841</v>
      </c>
      <c r="C620" s="7" t="s">
        <v>26</v>
      </c>
      <c r="D620" s="8">
        <v>4.99</v>
      </c>
      <c r="E620" s="8">
        <v>60.53</v>
      </c>
      <c r="F620" s="8">
        <v>302.04469999999998</v>
      </c>
      <c r="G620" s="8">
        <v>0.30199999999999999</v>
      </c>
      <c r="H620" s="7" t="s">
        <v>31</v>
      </c>
    </row>
    <row r="621" spans="1:8">
      <c r="A621" s="7" t="s">
        <v>1846</v>
      </c>
      <c r="B621" s="7" t="s">
        <v>1841</v>
      </c>
      <c r="C621" s="7" t="s">
        <v>26</v>
      </c>
      <c r="D621" s="8">
        <v>5.3</v>
      </c>
      <c r="E621" s="8">
        <v>4.53</v>
      </c>
      <c r="F621" s="8">
        <v>24.009</v>
      </c>
      <c r="G621" s="8">
        <v>2.4E-2</v>
      </c>
      <c r="H621" s="7" t="s">
        <v>31</v>
      </c>
    </row>
    <row r="622" spans="1:8">
      <c r="A622" s="7" t="s">
        <v>1851</v>
      </c>
      <c r="B622" s="7" t="s">
        <v>1841</v>
      </c>
      <c r="C622" s="7" t="s">
        <v>26</v>
      </c>
      <c r="D622" s="8">
        <v>5.6897000000000002</v>
      </c>
      <c r="E622" s="8">
        <v>13.12</v>
      </c>
      <c r="F622" s="8">
        <v>74.648864000000003</v>
      </c>
      <c r="G622" s="8">
        <v>7.46E-2</v>
      </c>
      <c r="H622" s="7" t="s">
        <v>31</v>
      </c>
    </row>
    <row r="623" spans="1:8">
      <c r="A623" s="7" t="s">
        <v>1856</v>
      </c>
      <c r="B623" s="7" t="s">
        <v>1841</v>
      </c>
      <c r="C623" s="7" t="s">
        <v>26</v>
      </c>
      <c r="D623" s="8">
        <v>5.6897000000000002</v>
      </c>
      <c r="E623" s="8">
        <v>16.98</v>
      </c>
      <c r="F623" s="8">
        <v>96.611106000000007</v>
      </c>
      <c r="G623" s="8">
        <v>9.6600000000000005E-2</v>
      </c>
      <c r="H623" s="7" t="s">
        <v>31</v>
      </c>
    </row>
    <row r="624" spans="1:8">
      <c r="A624" s="7" t="s">
        <v>1856</v>
      </c>
      <c r="B624" s="7" t="s">
        <v>1841</v>
      </c>
      <c r="C624" s="7" t="s">
        <v>26</v>
      </c>
      <c r="D624" s="8">
        <v>5.6897000000000002</v>
      </c>
      <c r="E624" s="8">
        <v>16.920000000000002</v>
      </c>
      <c r="F624" s="8">
        <v>96.269723999999997</v>
      </c>
      <c r="G624" s="8">
        <v>9.6299999999999997E-2</v>
      </c>
      <c r="H624" s="7" t="s">
        <v>31</v>
      </c>
    </row>
    <row r="625" spans="1:8">
      <c r="A625" s="7" t="s">
        <v>1856</v>
      </c>
      <c r="B625" s="7" t="s">
        <v>1841</v>
      </c>
      <c r="C625" s="7" t="s">
        <v>26</v>
      </c>
      <c r="D625" s="8">
        <v>5.6897000000000002</v>
      </c>
      <c r="E625" s="8">
        <v>16.61</v>
      </c>
      <c r="F625" s="8">
        <v>94.505916999999997</v>
      </c>
      <c r="G625" s="8">
        <v>9.4500000000000001E-2</v>
      </c>
      <c r="H625" s="7" t="s">
        <v>31</v>
      </c>
    </row>
    <row r="626" spans="1:8">
      <c r="A626" s="7" t="s">
        <v>1856</v>
      </c>
      <c r="B626" s="7" t="s">
        <v>1841</v>
      </c>
      <c r="C626" s="7" t="s">
        <v>26</v>
      </c>
      <c r="D626" s="8">
        <v>5.6897000000000002</v>
      </c>
      <c r="E626" s="8">
        <v>15.77</v>
      </c>
      <c r="F626" s="8">
        <v>89.726568999999998</v>
      </c>
      <c r="G626" s="8">
        <v>8.9700000000000002E-2</v>
      </c>
      <c r="H626" s="7" t="s">
        <v>31</v>
      </c>
    </row>
    <row r="627" spans="1:8">
      <c r="A627" s="7" t="s">
        <v>1869</v>
      </c>
      <c r="B627" s="7" t="s">
        <v>1841</v>
      </c>
      <c r="C627" s="7" t="s">
        <v>26</v>
      </c>
      <c r="D627" s="8">
        <v>5.6897000000000002</v>
      </c>
      <c r="E627" s="8">
        <v>7.96</v>
      </c>
      <c r="F627" s="8">
        <v>45.290011999999997</v>
      </c>
      <c r="G627" s="8">
        <v>4.53E-2</v>
      </c>
      <c r="H627" s="7" t="s">
        <v>31</v>
      </c>
    </row>
    <row r="628" spans="1:8">
      <c r="A628" s="7" t="s">
        <v>1873</v>
      </c>
      <c r="B628" s="7" t="s">
        <v>1841</v>
      </c>
      <c r="C628" s="7" t="s">
        <v>26</v>
      </c>
      <c r="D628" s="8">
        <v>5.6897000000000002</v>
      </c>
      <c r="E628" s="8">
        <v>15.91</v>
      </c>
      <c r="F628" s="8">
        <v>90.523127000000002</v>
      </c>
      <c r="G628" s="8">
        <v>9.0499999999999997E-2</v>
      </c>
      <c r="H628" s="7" t="s">
        <v>31</v>
      </c>
    </row>
    <row r="629" spans="1:8">
      <c r="A629" s="7" t="s">
        <v>1876</v>
      </c>
      <c r="B629" s="7" t="s">
        <v>1841</v>
      </c>
      <c r="C629" s="7" t="s">
        <v>26</v>
      </c>
      <c r="D629" s="8">
        <v>5.6897000000000002</v>
      </c>
      <c r="E629" s="8">
        <v>17.579999999999998</v>
      </c>
      <c r="F629" s="8">
        <v>100.02492599999999</v>
      </c>
      <c r="G629" s="8">
        <v>0.1</v>
      </c>
      <c r="H629" s="7" t="s">
        <v>31</v>
      </c>
    </row>
    <row r="630" spans="1:8">
      <c r="A630" s="7" t="s">
        <v>1879</v>
      </c>
      <c r="B630" s="7" t="s">
        <v>1841</v>
      </c>
      <c r="C630" s="7" t="s">
        <v>26</v>
      </c>
      <c r="D630" s="8">
        <v>5.6897000000000002</v>
      </c>
      <c r="E630" s="8">
        <v>84.74</v>
      </c>
      <c r="F630" s="8">
        <v>482.14517799999999</v>
      </c>
      <c r="G630" s="8">
        <v>0.48209999999999997</v>
      </c>
      <c r="H630" s="7" t="s">
        <v>31</v>
      </c>
    </row>
  </sheetData>
  <autoFilter ref="A1:H6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2021-03-29T16:45:05Z</dcterms:created>
  <dcterms:modified xsi:type="dcterms:W3CDTF">2021-04-01T19:17:08Z</dcterms:modified>
</cp:coreProperties>
</file>