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" yWindow="60" windowWidth="19092" windowHeight="950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12" i="1"/>
  <c r="C8"/>
  <c r="C4"/>
  <c r="A6"/>
  <c r="A7" s="1"/>
  <c r="A8" s="1"/>
  <c r="A9" s="1"/>
  <c r="A10" s="1"/>
  <c r="A11" s="1"/>
  <c r="A5"/>
  <c r="A4"/>
  <c r="C16"/>
  <c r="C9"/>
  <c r="C3"/>
  <c r="C15"/>
  <c r="C14"/>
  <c r="C13"/>
  <c r="C10"/>
  <c r="C12"/>
  <c r="C5"/>
  <c r="C7"/>
  <c r="C11"/>
  <c r="C6"/>
  <c r="A13" l="1"/>
  <c r="A14" s="1"/>
  <c r="A15" s="1"/>
  <c r="A16" s="1"/>
  <c r="C20"/>
  <c r="A19" l="1"/>
  <c r="A17"/>
  <c r="A18" s="1"/>
</calcChain>
</file>

<file path=xl/sharedStrings.xml><?xml version="1.0" encoding="utf-8"?>
<sst xmlns="http://schemas.openxmlformats.org/spreadsheetml/2006/main" count="25" uniqueCount="25">
  <si>
    <t>FOOD</t>
  </si>
  <si>
    <t>SOFTWARE</t>
  </si>
  <si>
    <t>POSTAGE</t>
  </si>
  <si>
    <t>PRINTING AND STATIONERY</t>
  </si>
  <si>
    <t>UTILITY</t>
  </si>
  <si>
    <t>OFFICE MAINETANNCE</t>
  </si>
  <si>
    <t>MISCELENOUS</t>
  </si>
  <si>
    <t>ADVERTISMENT</t>
  </si>
  <si>
    <t>MEDICINES</t>
  </si>
  <si>
    <t>INTERNET</t>
  </si>
  <si>
    <t>PROFESSIONAL UP KEEP</t>
  </si>
  <si>
    <t>FURNITURE</t>
  </si>
  <si>
    <t>PETROL/GAS</t>
  </si>
  <si>
    <t>TRAVEL</t>
  </si>
  <si>
    <t>RENT</t>
  </si>
  <si>
    <t>NAME OF THE EXPENSES</t>
  </si>
  <si>
    <t>AMOUNT</t>
  </si>
  <si>
    <t>S.NO</t>
  </si>
  <si>
    <t>Details Of Expenses  (To Be Moved From LLC To Personal Account)</t>
  </si>
  <si>
    <t>INCORPORATION CHARGES</t>
  </si>
  <si>
    <t>WEBSITE CHARGES</t>
  </si>
  <si>
    <t>TOTAL AMOUNT</t>
  </si>
  <si>
    <t>Back Office Operation Expenses</t>
  </si>
  <si>
    <t>To Be Transferred to Lavanya Savings in USA as a Reimbursment</t>
  </si>
  <si>
    <t>To Be Transferred to Lavanya Saings Account India as against Invoice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</si>
</sst>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64" fontId="0" fillId="0" borderId="1" xfId="0" applyNumberFormat="1" applyBorder="1"/>
    <xf numFmtId="164" fontId="0" fillId="0" borderId="3" xfId="0" applyNumberFormat="1" applyFill="1" applyBorder="1"/>
    <xf numFmtId="164" fontId="0" fillId="0" borderId="0" xfId="0" applyNumberFormat="1"/>
    <xf numFmtId="164" fontId="0" fillId="0" borderId="0" xfId="0" applyNumberFormat="1" applyFill="1" applyBorder="1"/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D22" sqref="D22"/>
    </sheetView>
  </sheetViews>
  <sheetFormatPr defaultRowHeight="14.4"/>
  <cols>
    <col min="2" max="2" width="25.21875" bestFit="1" customWidth="1"/>
    <col min="3" max="3" width="11.109375" bestFit="1" customWidth="1"/>
    <col min="5" max="5" width="13.6640625" bestFit="1" customWidth="1"/>
  </cols>
  <sheetData>
    <row r="1" spans="1:3">
      <c r="A1" s="6" t="s">
        <v>18</v>
      </c>
      <c r="B1" s="6"/>
      <c r="C1" s="6"/>
    </row>
    <row r="2" spans="1:3">
      <c r="A2" s="1" t="s">
        <v>17</v>
      </c>
      <c r="B2" s="1" t="s">
        <v>15</v>
      </c>
      <c r="C2" s="1" t="s">
        <v>16</v>
      </c>
    </row>
    <row r="3" spans="1:3">
      <c r="A3" s="1">
        <v>1</v>
      </c>
      <c r="B3" s="1" t="s">
        <v>0</v>
      </c>
      <c r="C3" s="2">
        <f>15+12.77+15+12.77+8.51+8.21+16.42+66.35+44.65+16.26</f>
        <v>215.93999999999997</v>
      </c>
    </row>
    <row r="4" spans="1:3">
      <c r="A4" s="1">
        <f>A3+1</f>
        <v>2</v>
      </c>
      <c r="B4" s="1" t="s">
        <v>9</v>
      </c>
      <c r="C4" s="2">
        <f>59.99+59.99+77.41+2.99+19.99</f>
        <v>220.37</v>
      </c>
    </row>
    <row r="5" spans="1:3">
      <c r="A5" s="1">
        <f t="shared" ref="A5:A19" si="0">A4+1</f>
        <v>3</v>
      </c>
      <c r="B5" s="1" t="s">
        <v>1</v>
      </c>
      <c r="C5" s="2">
        <f>21.31+9.99+9.99</f>
        <v>41.29</v>
      </c>
    </row>
    <row r="6" spans="1:3">
      <c r="A6" s="1">
        <f t="shared" si="0"/>
        <v>4</v>
      </c>
      <c r="B6" s="1" t="s">
        <v>2</v>
      </c>
      <c r="C6" s="2">
        <f>2.66</f>
        <v>2.66</v>
      </c>
    </row>
    <row r="7" spans="1:3">
      <c r="A7" s="1">
        <f t="shared" si="0"/>
        <v>5</v>
      </c>
      <c r="B7" s="1" t="s">
        <v>3</v>
      </c>
      <c r="C7" s="2">
        <f>5.32+5.32</f>
        <v>10.64</v>
      </c>
    </row>
    <row r="8" spans="1:3">
      <c r="A8" s="1">
        <f t="shared" si="0"/>
        <v>6</v>
      </c>
      <c r="B8" s="1" t="s">
        <v>4</v>
      </c>
      <c r="C8" s="2">
        <f>14.81+23+215.78</f>
        <v>253.59</v>
      </c>
    </row>
    <row r="9" spans="1:3">
      <c r="A9" s="1">
        <f t="shared" si="0"/>
        <v>7</v>
      </c>
      <c r="B9" s="1" t="s">
        <v>5</v>
      </c>
      <c r="C9" s="2">
        <f>386.63+4.25+18.54+8.94+13.32+6.62+8.23+15.56+5.58+5.32+11.89+1087+6.36+7.88+6.41+6.92</f>
        <v>1599.4500000000003</v>
      </c>
    </row>
    <row r="10" spans="1:3">
      <c r="A10" s="1">
        <f t="shared" si="0"/>
        <v>8</v>
      </c>
      <c r="B10" s="1" t="s">
        <v>6</v>
      </c>
      <c r="C10" s="2">
        <f>5+4.99</f>
        <v>9.99</v>
      </c>
    </row>
    <row r="11" spans="1:3">
      <c r="A11" s="1">
        <f t="shared" si="0"/>
        <v>9</v>
      </c>
      <c r="B11" s="1" t="s">
        <v>7</v>
      </c>
      <c r="C11" s="2">
        <f>10</f>
        <v>10</v>
      </c>
    </row>
    <row r="12" spans="1:3">
      <c r="A12" s="1">
        <f t="shared" si="0"/>
        <v>10</v>
      </c>
      <c r="B12" s="1" t="s">
        <v>8</v>
      </c>
      <c r="C12" s="2">
        <f>4.05</f>
        <v>4.05</v>
      </c>
    </row>
    <row r="13" spans="1:3">
      <c r="A13" s="1">
        <f t="shared" si="0"/>
        <v>11</v>
      </c>
      <c r="B13" s="1" t="s">
        <v>10</v>
      </c>
      <c r="C13" s="2">
        <f>10.65</f>
        <v>10.65</v>
      </c>
    </row>
    <row r="14" spans="1:3">
      <c r="A14" s="1">
        <f t="shared" si="0"/>
        <v>12</v>
      </c>
      <c r="B14" s="1" t="s">
        <v>11</v>
      </c>
      <c r="C14" s="2">
        <f>170.59+172.96+77.27+332.93+300.23</f>
        <v>1053.98</v>
      </c>
    </row>
    <row r="15" spans="1:3">
      <c r="A15" s="1">
        <f t="shared" si="0"/>
        <v>13</v>
      </c>
      <c r="B15" s="1" t="s">
        <v>12</v>
      </c>
      <c r="C15" s="2">
        <f>21.78+16.08+28.1+26.04+30.22+19.33+27.54+2.12+4</f>
        <v>175.21</v>
      </c>
    </row>
    <row r="16" spans="1:3">
      <c r="A16" s="1">
        <f t="shared" si="0"/>
        <v>14</v>
      </c>
      <c r="B16" s="1" t="s">
        <v>13</v>
      </c>
      <c r="C16" s="2">
        <f>25+25</f>
        <v>50</v>
      </c>
    </row>
    <row r="17" spans="1:5">
      <c r="A17" s="1">
        <f t="shared" si="0"/>
        <v>15</v>
      </c>
      <c r="B17" s="1" t="s">
        <v>20</v>
      </c>
      <c r="C17" s="2">
        <v>149</v>
      </c>
    </row>
    <row r="18" spans="1:5">
      <c r="A18" s="1">
        <f t="shared" si="0"/>
        <v>16</v>
      </c>
      <c r="B18" s="1" t="s">
        <v>19</v>
      </c>
      <c r="C18" s="2">
        <v>443</v>
      </c>
    </row>
    <row r="19" spans="1:5">
      <c r="A19" s="1">
        <f t="shared" si="0"/>
        <v>17</v>
      </c>
      <c r="B19" s="1" t="s">
        <v>14</v>
      </c>
      <c r="C19" s="2">
        <v>7500</v>
      </c>
    </row>
    <row r="20" spans="1:5">
      <c r="A20" s="7" t="s">
        <v>21</v>
      </c>
      <c r="B20" s="8"/>
      <c r="C20" s="2">
        <f>SUM(C3:C19)</f>
        <v>11749.82</v>
      </c>
      <c r="D20" t="s">
        <v>23</v>
      </c>
    </row>
    <row r="21" spans="1:5">
      <c r="A21">
        <v>18</v>
      </c>
      <c r="B21" s="9" t="s">
        <v>22</v>
      </c>
      <c r="C21" s="3">
        <v>25000</v>
      </c>
      <c r="D21" t="s">
        <v>24</v>
      </c>
    </row>
    <row r="22" spans="1:5">
      <c r="C22" s="4"/>
    </row>
    <row r="23" spans="1:5">
      <c r="C23" s="5"/>
      <c r="E23" s="4"/>
    </row>
    <row r="24" spans="1:5">
      <c r="C24" s="4"/>
    </row>
  </sheetData>
  <mergeCells count="2">
    <mergeCell ref="A1:C1"/>
    <mergeCell ref="A20:B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Syam tallam</dc:creator>
  <cp:lastModifiedBy>Syam tallam</cp:lastModifiedBy>
  <dcterms:created xsi:type="dcterms:W3CDTF">2020-12-29T21:02:23Z</dcterms:created>
  <dcterms:modified xsi:type="dcterms:W3CDTF">2020-12-29T22:52:50Z</dcterms:modified>
</cp:coreProperties>
</file>