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18855" windowHeight="7875" activeTab="1"/>
  </bookViews>
  <sheets>
    <sheet name="Nuthan Tax" sheetId="1" r:id="rId1"/>
    <sheet name="India foods" sheetId="2" r:id="rId2"/>
    <sheet name="SS LAND" sheetId="3" r:id="rId3"/>
    <sheet name="AM 2 PM" sheetId="4" r:id="rId4"/>
  </sheets>
  <definedNames>
    <definedName name="_xlnm._FilterDatabase" localSheetId="2" hidden="1">'SS LAND'!$A$1:$A$50</definedName>
  </definedNames>
  <calcPr calcId="124519"/>
</workbook>
</file>

<file path=xl/calcChain.xml><?xml version="1.0" encoding="utf-8"?>
<calcChain xmlns="http://schemas.openxmlformats.org/spreadsheetml/2006/main">
  <c r="D211" i="2"/>
  <c r="D209"/>
  <c r="D208"/>
  <c r="D201"/>
  <c r="D107" i="4"/>
  <c r="E45" i="3"/>
  <c r="D206" i="2"/>
  <c r="B7" i="1"/>
</calcChain>
</file>

<file path=xl/sharedStrings.xml><?xml version="1.0" encoding="utf-8"?>
<sst xmlns="http://schemas.openxmlformats.org/spreadsheetml/2006/main" count="435" uniqueCount="264">
  <si>
    <t>NUTHAN PRADEEP MOSES
SSN 687-44-1826</t>
  </si>
  <si>
    <t>Income</t>
  </si>
  <si>
    <t>Expenses</t>
  </si>
  <si>
    <t>Personal Income</t>
  </si>
  <si>
    <t>Birlasoft  - W2</t>
  </si>
  <si>
    <t>SSN. STATE TAX, FED TAX</t>
  </si>
  <si>
    <t>WILBUR SAP GROUP - 1099</t>
  </si>
  <si>
    <t>Doordash -1099</t>
  </si>
  <si>
    <t>Lyft -1099</t>
  </si>
  <si>
    <t>Total Personal Income</t>
  </si>
  <si>
    <t>Business Income</t>
  </si>
  <si>
    <t>3 Businesses in UTAH</t>
  </si>
  <si>
    <r>
      <rPr>
        <b/>
        <sz val="10"/>
        <color theme="1"/>
        <rFont val="Arial"/>
      </rPr>
      <t xml:space="preserve">Nuthan P Moses LLC 
EIN - 85-1414978
2 DBA 'S 
1. INDIA FOODS
</t>
    </r>
    <r>
      <rPr>
        <b/>
        <u/>
        <sz val="10"/>
        <color rgb="FF1155CC"/>
        <rFont val="Arial"/>
      </rPr>
      <t>2. SS</t>
    </r>
    <r>
      <rPr>
        <b/>
        <sz val="10"/>
        <color theme="1"/>
        <rFont val="Arial"/>
      </rPr>
      <t xml:space="preserve"> LAND</t>
    </r>
  </si>
  <si>
    <t>India Foods
Address:
4852 S REDWOOD RD
TAYLORSVILLE, UTAH, 84123</t>
  </si>
  <si>
    <t>SS LAND
Address:
6157 S Highland Dr, 
Holladay, UT 84121</t>
  </si>
  <si>
    <r>
      <rPr>
        <b/>
        <sz val="10"/>
        <rFont val="Arial"/>
      </rPr>
      <t>URGG LLC
EIN: 87-2196047
1.D</t>
    </r>
    <r>
      <rPr>
        <b/>
        <sz val="10"/>
        <color rgb="FF000000"/>
        <rFont val="Arial"/>
      </rPr>
      <t xml:space="preserve">BA
</t>
    </r>
    <r>
      <rPr>
        <b/>
        <u/>
        <sz val="10"/>
        <color rgb="FF1155CC"/>
        <rFont val="Arial"/>
      </rPr>
      <t>1. AM</t>
    </r>
    <r>
      <rPr>
        <b/>
        <sz val="10"/>
        <rFont val="Arial"/>
      </rPr>
      <t xml:space="preserve"> 2 PM </t>
    </r>
  </si>
  <si>
    <t>AM 2 PM
Address: 9447 S Union Square,
 Sandy, UT 84070</t>
  </si>
  <si>
    <t>Employer Identification Number:</t>
  </si>
  <si>
    <t>85-1414978</t>
  </si>
  <si>
    <t>NUTHAN P MOSES LLC</t>
  </si>
  <si>
    <t>INDIA FOODS (DBA: Doing Business As)</t>
  </si>
  <si>
    <t xml:space="preserve">% NUTHAN P MOSES SOLE MBR </t>
  </si>
  <si>
    <t xml:space="preserve">4852 S REDWOOD RD </t>
  </si>
  <si>
    <t>Vendor name</t>
  </si>
  <si>
    <t>Invoice number</t>
  </si>
  <si>
    <t>Date</t>
  </si>
  <si>
    <t>Amount</t>
  </si>
  <si>
    <t>Nirav -Indian Groceries and Spices Inc</t>
  </si>
  <si>
    <t>Himalayan Fresh Inc</t>
  </si>
  <si>
    <t>Chetak SanFransisco LLC</t>
  </si>
  <si>
    <t>Bharathi - Perryville Farms</t>
  </si>
  <si>
    <t>Jan-Dec 2021</t>
  </si>
  <si>
    <t>800*12</t>
  </si>
  <si>
    <t>Wanship - Truck company</t>
  </si>
  <si>
    <t>1000*12</t>
  </si>
  <si>
    <t>House of Spices (India) Inc.</t>
  </si>
  <si>
    <t>PSI166565</t>
  </si>
  <si>
    <t>PSI178079</t>
  </si>
  <si>
    <t>PSI182285</t>
  </si>
  <si>
    <t>PSI184211</t>
  </si>
  <si>
    <t>PSI188810</t>
  </si>
  <si>
    <t>PSI189444</t>
  </si>
  <si>
    <t>PSI193193</t>
  </si>
  <si>
    <t>PSI198120</t>
  </si>
  <si>
    <t>PSI208653</t>
  </si>
  <si>
    <t>Rajshree International Inc.</t>
  </si>
  <si>
    <t>Rent- COALT INC</t>
  </si>
  <si>
    <t>Janurary rent</t>
  </si>
  <si>
    <t>Febraury rent</t>
  </si>
  <si>
    <t>March rent</t>
  </si>
  <si>
    <t>April rent</t>
  </si>
  <si>
    <t>May rent</t>
  </si>
  <si>
    <t>June rent</t>
  </si>
  <si>
    <t>July rent</t>
  </si>
  <si>
    <t>August rent</t>
  </si>
  <si>
    <t>Septmenber Rent</t>
  </si>
  <si>
    <t>October Rent</t>
  </si>
  <si>
    <t>November Rent</t>
  </si>
  <si>
    <t>December Rent</t>
  </si>
  <si>
    <t xml:space="preserve">Gas-Dominion Energy AC:9636862930   </t>
  </si>
  <si>
    <t>Gas-Dominion Energy AC:9636862931</t>
  </si>
  <si>
    <t>Gas-Dominion Energy AC:9636862932</t>
  </si>
  <si>
    <t>Gas-Dominion Energy AC:9636862933</t>
  </si>
  <si>
    <t>Gas-Dominion Energy AC:9636862934</t>
  </si>
  <si>
    <t>Gas-Dominion Energy AC:9636862935</t>
  </si>
  <si>
    <t>Gas-Dominion Energy AC:9636862936</t>
  </si>
  <si>
    <t>Gas-Dominion Energy AC:9636862937</t>
  </si>
  <si>
    <t>Gas-Dominion Energy AC:9636862938</t>
  </si>
  <si>
    <t>Gas-Dominion Energy AC:9636862939</t>
  </si>
  <si>
    <t>Gas-Dominion Energy AC:9636862940</t>
  </si>
  <si>
    <t>Electricity- Rocky Mountain Power</t>
  </si>
  <si>
    <t>HATHI BRAND FOODS INC</t>
  </si>
  <si>
    <t>0034512-IN</t>
  </si>
  <si>
    <t>0036459-IN</t>
  </si>
  <si>
    <t>0037512-IN</t>
  </si>
  <si>
    <t>0038912-IN</t>
  </si>
  <si>
    <t>0040684-IN</t>
  </si>
  <si>
    <t>0041320-IN</t>
  </si>
  <si>
    <t>Divine supplies</t>
  </si>
  <si>
    <t>Chris-Veggies shipping</t>
  </si>
  <si>
    <t>JAN-DEC BILL</t>
  </si>
  <si>
    <t>Yearly</t>
  </si>
  <si>
    <t>Shrinath Trading</t>
  </si>
  <si>
    <t>Xpressions-Haldirams</t>
  </si>
  <si>
    <t>Cash n carry</t>
  </si>
  <si>
    <t>Jan-dec 2021</t>
  </si>
  <si>
    <t>R &amp; F</t>
  </si>
  <si>
    <t>US CHEF store</t>
  </si>
  <si>
    <t>Rice bags</t>
  </si>
  <si>
    <t>RAJBHOG FOODS (METRO) INC.</t>
  </si>
  <si>
    <t>Raja Foods</t>
  </si>
  <si>
    <t>0236889-IN</t>
  </si>
  <si>
    <t>BONDSFOREVER,INC.</t>
  </si>
  <si>
    <t xml:space="preserve">Sales TAX </t>
  </si>
  <si>
    <t>AC: 15083131-002-STC</t>
  </si>
  <si>
    <t>Roti machine -JKS ENGINEERING WORKS</t>
  </si>
  <si>
    <t>Dhanraj Inc</t>
  </si>
  <si>
    <t>5/132021</t>
  </si>
  <si>
    <t xml:space="preserve">Clover POS - 50 a month </t>
  </si>
  <si>
    <t>50*12</t>
  </si>
  <si>
    <t>Credit card Merchant fees-MONIFY</t>
  </si>
  <si>
    <t xml:space="preserve">Wifi-Comcast ac:8495 44 301 1090013
</t>
  </si>
  <si>
    <t>54.95*12</t>
  </si>
  <si>
    <t>Cell phone bill -Mint Mobile</t>
  </si>
  <si>
    <t>Yealy plan</t>
  </si>
  <si>
    <t xml:space="preserve">Water bill- Taylorsville-Bennion AC:40019703 </t>
  </si>
  <si>
    <t>55.95*12</t>
  </si>
  <si>
    <t>Walton Meat</t>
  </si>
  <si>
    <t>1200*12</t>
  </si>
  <si>
    <t>iPhone 13 pro max, AirPods Pro 3</t>
  </si>
  <si>
    <t xml:space="preserve">Car Gas </t>
  </si>
  <si>
    <t>Expired stuff total value</t>
  </si>
  <si>
    <t>Jan-dec 2022</t>
  </si>
  <si>
    <t>Bombay Foods Inc</t>
  </si>
  <si>
    <t xml:space="preserve">Desi Taste - NANAK </t>
  </si>
  <si>
    <t>21-0463</t>
  </si>
  <si>
    <t>20-3924</t>
  </si>
  <si>
    <t>VADILAL INDUSTRIES (USA) Inc.</t>
  </si>
  <si>
    <t>13/05/2021</t>
  </si>
  <si>
    <t>Grain Market LLC</t>
  </si>
  <si>
    <t>0031472-IN</t>
  </si>
  <si>
    <t>CV Foods Inc</t>
  </si>
  <si>
    <t>Gourmet wala</t>
  </si>
  <si>
    <t>HEMANI</t>
  </si>
  <si>
    <t>Samra Produce</t>
  </si>
  <si>
    <t>Jan - Dec 2021</t>
  </si>
  <si>
    <t>4000*12</t>
  </si>
  <si>
    <t>Desi Foods</t>
  </si>
  <si>
    <t>PARI Foods Inc</t>
  </si>
  <si>
    <t>Karoun Dairies LLC</t>
  </si>
  <si>
    <t>India Imports and Exports Inc</t>
  </si>
  <si>
    <t>0075655-IN</t>
  </si>
  <si>
    <t>Total Expenses</t>
  </si>
  <si>
    <t>Total sales</t>
  </si>
  <si>
    <t>Total Income
Sales - Expenses</t>
  </si>
  <si>
    <t>Negative</t>
  </si>
  <si>
    <t xml:space="preserve">Vendor name </t>
  </si>
  <si>
    <t xml:space="preserve">Invoice number </t>
  </si>
  <si>
    <t xml:space="preserve">Date </t>
  </si>
  <si>
    <t>cooler</t>
  </si>
  <si>
    <t>license fees</t>
  </si>
  <si>
    <t>rent advance</t>
  </si>
  <si>
    <t>home depo</t>
  </si>
  <si>
    <t>interior labor work</t>
  </si>
  <si>
    <t xml:space="preserve">amazon lights </t>
  </si>
  <si>
    <t>lowes</t>
  </si>
  <si>
    <t xml:space="preserve">advance display </t>
  </si>
  <si>
    <t>bi weekly</t>
  </si>
  <si>
    <t>1/21/2021 $780</t>
  </si>
  <si>
    <t>sincity vegas</t>
  </si>
  <si>
    <t>rent</t>
  </si>
  <si>
    <t>wifi</t>
  </si>
  <si>
    <t>electricity</t>
  </si>
  <si>
    <t>gas</t>
  </si>
  <si>
    <t>costco</t>
  </si>
  <si>
    <t>SALES TAX</t>
  </si>
  <si>
    <t>GAS</t>
  </si>
  <si>
    <t>CAR RENT</t>
  </si>
  <si>
    <t>1- Employee
PAYROLL</t>
  </si>
  <si>
    <t>Michelle Alayne Turley
Michellealayne200616@gmail.com
SSN 177524335</t>
  </si>
  <si>
    <t>sign board</t>
  </si>
  <si>
    <t>flex and design</t>
  </si>
  <si>
    <t>wave rax kratom</t>
  </si>
  <si>
    <t xml:space="preserve">kratom jane </t>
  </si>
  <si>
    <t>paint and interior</t>
  </si>
  <si>
    <t xml:space="preserve"> kanger wholesale</t>
  </si>
  <si>
    <t>afg distr</t>
  </si>
  <si>
    <t>stallion</t>
  </si>
  <si>
    <t>ca wholesale</t>
  </si>
  <si>
    <t>party nuts</t>
  </si>
  <si>
    <t>phresh pick</t>
  </si>
  <si>
    <t>everest dist</t>
  </si>
  <si>
    <t xml:space="preserve">alibaba dist </t>
  </si>
  <si>
    <t xml:space="preserve">miscelenious </t>
  </si>
  <si>
    <t xml:space="preserve">adt alarm </t>
  </si>
  <si>
    <t>good tymes enterprise</t>
  </si>
  <si>
    <t>philips and king</t>
  </si>
  <si>
    <t>aw marshall</t>
  </si>
  <si>
    <t>toys ty</t>
  </si>
  <si>
    <t>clover</t>
  </si>
  <si>
    <t xml:space="preserve"> pipe zone vegas</t>
  </si>
  <si>
    <t>insurance</t>
  </si>
  <si>
    <t>Sales Tax Paid</t>
  </si>
  <si>
    <t>EXPENSES</t>
  </si>
  <si>
    <t>SALE</t>
  </si>
  <si>
    <t xml:space="preserve">Invoice </t>
  </si>
  <si>
    <t>vendor name</t>
  </si>
  <si>
    <t xml:space="preserve">Amount </t>
  </si>
  <si>
    <t>Home Depot</t>
  </si>
  <si>
    <t>Advance Displays</t>
  </si>
  <si>
    <t>Costco</t>
  </si>
  <si>
    <t>Lightinghouse printing</t>
  </si>
  <si>
    <t>Lowes</t>
  </si>
  <si>
    <t>65653Z</t>
  </si>
  <si>
    <t>Walmart</t>
  </si>
  <si>
    <t>Maya Graphics</t>
  </si>
  <si>
    <t>7Global Distribution.inc</t>
  </si>
  <si>
    <t>PipeZone Distribution.</t>
  </si>
  <si>
    <t>Sincity wholesale.opt</t>
  </si>
  <si>
    <t>Dollar Tree</t>
  </si>
  <si>
    <t>Stallion Marketing</t>
  </si>
  <si>
    <t>Uno wireless</t>
  </si>
  <si>
    <t>SO010090</t>
  </si>
  <si>
    <t>Everest Distribution</t>
  </si>
  <si>
    <t>SO10090</t>
  </si>
  <si>
    <t>Vype Vapor</t>
  </si>
  <si>
    <t>SO010138</t>
  </si>
  <si>
    <t>ADT</t>
  </si>
  <si>
    <t>Auto owners insurance</t>
  </si>
  <si>
    <t>restaurant equipment.inc</t>
  </si>
  <si>
    <t>General distribution.inc</t>
  </si>
  <si>
    <t>JB distribution</t>
  </si>
  <si>
    <t>ss land</t>
  </si>
  <si>
    <t>H&amp;S Enterprice (Rent)</t>
  </si>
  <si>
    <t>Garyed Company LTD</t>
  </si>
  <si>
    <t>324079555501012584589</t>
  </si>
  <si>
    <t>smart gifts co.ltd</t>
  </si>
  <si>
    <t>113627337`</t>
  </si>
  <si>
    <t>6945026150302227149039</t>
  </si>
  <si>
    <t>849544470093274700166355</t>
  </si>
  <si>
    <t xml:space="preserve">Comcast </t>
  </si>
  <si>
    <t>miller group</t>
  </si>
  <si>
    <t>123350531001028010</t>
  </si>
  <si>
    <t>Guangzhou Icon Trading Co., Ltd.</t>
  </si>
  <si>
    <t>PuffX</t>
  </si>
  <si>
    <t>Kratora</t>
  </si>
  <si>
    <t>SO010307</t>
  </si>
  <si>
    <t>ca distribution</t>
  </si>
  <si>
    <t>210322600-001</t>
  </si>
  <si>
    <t>Office Deport</t>
  </si>
  <si>
    <t>ss disctribution. inc</t>
  </si>
  <si>
    <t>SO010379</t>
  </si>
  <si>
    <t>INV/2021/11/00139</t>
  </si>
  <si>
    <t>Alpina Distribution</t>
  </si>
  <si>
    <t>CA distribution</t>
  </si>
  <si>
    <t>SO010459</t>
  </si>
  <si>
    <t>OS-478</t>
  </si>
  <si>
    <t>WH-1165345</t>
  </si>
  <si>
    <t>Party Nuts</t>
  </si>
  <si>
    <t>SO010525</t>
  </si>
  <si>
    <t>WH-1165941</t>
  </si>
  <si>
    <t>Vape vapour</t>
  </si>
  <si>
    <t>nootropics</t>
  </si>
  <si>
    <t>os-579</t>
  </si>
  <si>
    <t>1Z91VW880391826910</t>
  </si>
  <si>
    <t>SO010794</t>
  </si>
  <si>
    <t>Hookak wholesale</t>
  </si>
  <si>
    <t>APM Jwellery</t>
  </si>
  <si>
    <t>Rojas Company LLC</t>
  </si>
  <si>
    <t>Coke</t>
  </si>
  <si>
    <t>WH-1167945</t>
  </si>
  <si>
    <t>SS Land</t>
  </si>
  <si>
    <t>H&amp;S enterprices</t>
  </si>
  <si>
    <t>11/1/2021 &amp; 12/1/2021</t>
  </si>
  <si>
    <t xml:space="preserve">PAYROLL - camille speaker </t>
  </si>
  <si>
    <t>comcast</t>
  </si>
  <si>
    <t>SO12547</t>
  </si>
  <si>
    <t>dominon energy</t>
  </si>
  <si>
    <t>Total Sales</t>
  </si>
  <si>
    <t>NEGATIVE</t>
  </si>
  <si>
    <t>Nirav -Indian Groceries and Spices Inc INVOICE NO-</t>
  </si>
  <si>
    <t>TRAVEL</t>
  </si>
  <si>
    <t>ENTERTED</t>
  </si>
  <si>
    <t>ENTERED</t>
  </si>
</sst>
</file>

<file path=xl/styles.xml><?xml version="1.0" encoding="utf-8"?>
<styleSheet xmlns="http://schemas.openxmlformats.org/spreadsheetml/2006/main">
  <numFmts count="8">
    <numFmt numFmtId="164" formatCode="m/d/yyyy"/>
    <numFmt numFmtId="165" formatCode="mm/dd/yyyy"/>
    <numFmt numFmtId="166" formatCode="&quot;$&quot;#,##0.00"/>
    <numFmt numFmtId="167" formatCode="mm/dd/yy"/>
    <numFmt numFmtId="168" formatCode="mm\-dd\-yyyy"/>
    <numFmt numFmtId="169" formatCode="m/d/yy"/>
    <numFmt numFmtId="170" formatCode="mmm\ dd\ yyyy"/>
    <numFmt numFmtId="171" formatCode="mmm\-d\-yyyy"/>
  </numFmts>
  <fonts count="22">
    <font>
      <sz val="10"/>
      <color rgb="FF000000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18"/>
      <color theme="1"/>
      <name val="Arial"/>
    </font>
    <font>
      <b/>
      <u/>
      <sz val="10"/>
      <color rgb="FF0000FF"/>
      <name val="Arial"/>
    </font>
    <font>
      <sz val="11"/>
      <color rgb="FF333333"/>
      <name val="Arial"/>
    </font>
    <font>
      <sz val="10"/>
      <color rgb="FF666666"/>
      <name val="Lato"/>
    </font>
    <font>
      <sz val="10"/>
      <color rgb="FF000000"/>
      <name val="Arial"/>
    </font>
    <font>
      <sz val="12"/>
      <color rgb="FF666666"/>
      <name val="Roboto"/>
    </font>
    <font>
      <b/>
      <sz val="24"/>
      <color theme="1"/>
      <name val="Arial"/>
    </font>
    <font>
      <sz val="11"/>
      <color rgb="FF505050"/>
      <name val="-apple-system"/>
    </font>
    <font>
      <b/>
      <u/>
      <sz val="10"/>
      <color rgb="FF1155CC"/>
      <name val="Arial"/>
    </font>
    <font>
      <b/>
      <sz val="10"/>
      <name val="Arial"/>
    </font>
    <font>
      <b/>
      <sz val="10"/>
      <color rgb="FF000000"/>
      <name val="Arial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D5A6BD"/>
        <bgColor rgb="FFD5A6BD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00FFFF"/>
        <bgColor rgb="FF00FFFF"/>
      </patternFill>
    </fill>
    <fill>
      <patternFill patternType="solid">
        <fgColor rgb="FFB7B7B7"/>
        <bgColor rgb="FFB7B7B7"/>
      </patternFill>
    </fill>
    <fill>
      <patternFill patternType="solid">
        <fgColor rgb="FFD0E0E3"/>
        <bgColor rgb="FFD0E0E3"/>
      </patternFill>
    </fill>
    <fill>
      <patternFill patternType="solid">
        <fgColor rgb="FFF4CCCC"/>
        <bgColor rgb="FFF4CCCC"/>
      </patternFill>
    </fill>
    <fill>
      <patternFill patternType="solid">
        <fgColor rgb="FFF2F3F7"/>
        <bgColor rgb="FFF2F3F7"/>
      </patternFill>
    </fill>
    <fill>
      <patternFill patternType="solid">
        <fgColor rgb="FFF3F3F3"/>
        <bgColor rgb="FFF3F3F3"/>
      </patternFill>
    </fill>
    <fill>
      <patternFill patternType="solid">
        <fgColor rgb="FFFEFEFE"/>
        <bgColor rgb="FFFEFEFE"/>
      </patternFill>
    </fill>
    <fill>
      <patternFill patternType="solid">
        <fgColor rgb="FF9FC5E8"/>
        <bgColor rgb="FF9FC5E8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0E0E3"/>
      </patternFill>
    </fill>
    <fill>
      <patternFill patternType="solid">
        <fgColor rgb="FF92D050"/>
        <bgColor rgb="FFD0E0E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4" fontId="2" fillId="0" borderId="0" xfId="0" applyNumberFormat="1" applyFont="1" applyAlignment="1">
      <alignment horizontal="left"/>
    </xf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8" borderId="0" xfId="0" applyFont="1" applyFill="1" applyAlignment="1">
      <alignment horizontal="left"/>
    </xf>
    <xf numFmtId="0" fontId="4" fillId="8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left"/>
    </xf>
    <xf numFmtId="168" fontId="9" fillId="0" borderId="0" xfId="0" applyNumberFormat="1" applyFont="1" applyAlignment="1">
      <alignment horizontal="left"/>
    </xf>
    <xf numFmtId="166" fontId="9" fillId="10" borderId="0" xfId="0" applyNumberFormat="1" applyFont="1" applyFill="1" applyAlignment="1">
      <alignment horizontal="left"/>
    </xf>
    <xf numFmtId="168" fontId="9" fillId="10" borderId="0" xfId="0" applyNumberFormat="1" applyFont="1" applyFill="1" applyAlignment="1">
      <alignment horizontal="left"/>
    </xf>
    <xf numFmtId="167" fontId="10" fillId="10" borderId="0" xfId="0" applyNumberFormat="1" applyFont="1" applyFill="1" applyAlignment="1">
      <alignment horizontal="left"/>
    </xf>
    <xf numFmtId="0" fontId="10" fillId="10" borderId="0" xfId="0" applyFont="1" applyFill="1" applyAlignment="1">
      <alignment horizontal="left"/>
    </xf>
    <xf numFmtId="166" fontId="10" fillId="10" borderId="0" xfId="0" applyNumberFormat="1" applyFont="1" applyFill="1" applyAlignment="1">
      <alignment horizontal="left"/>
    </xf>
    <xf numFmtId="166" fontId="10" fillId="10" borderId="0" xfId="0" applyNumberFormat="1" applyFont="1" applyFill="1" applyAlignment="1">
      <alignment horizontal="left" vertical="top"/>
    </xf>
    <xf numFmtId="0" fontId="10" fillId="10" borderId="0" xfId="0" applyFont="1" applyFill="1" applyAlignment="1">
      <alignment horizontal="left" vertical="top"/>
    </xf>
    <xf numFmtId="167" fontId="10" fillId="11" borderId="0" xfId="0" applyNumberFormat="1" applyFont="1" applyFill="1" applyAlignment="1">
      <alignment horizontal="left"/>
    </xf>
    <xf numFmtId="166" fontId="10" fillId="11" borderId="0" xfId="0" applyNumberFormat="1" applyFont="1" applyFill="1" applyAlignment="1">
      <alignment horizontal="left" vertical="top"/>
    </xf>
    <xf numFmtId="0" fontId="10" fillId="11" borderId="0" xfId="0" applyFont="1" applyFill="1" applyAlignment="1">
      <alignment horizontal="left" vertical="top"/>
    </xf>
    <xf numFmtId="169" fontId="10" fillId="10" borderId="0" xfId="0" applyNumberFormat="1" applyFont="1" applyFill="1" applyAlignment="1">
      <alignment horizontal="left" vertical="top"/>
    </xf>
    <xf numFmtId="165" fontId="11" fillId="10" borderId="0" xfId="0" applyNumberFormat="1" applyFont="1" applyFill="1" applyAlignment="1">
      <alignment horizontal="left"/>
    </xf>
    <xf numFmtId="0" fontId="12" fillId="10" borderId="0" xfId="0" applyFont="1" applyFill="1" applyAlignment="1">
      <alignment horizontal="left"/>
    </xf>
    <xf numFmtId="170" fontId="4" fillId="0" borderId="0" xfId="0" applyNumberFormat="1" applyFont="1" applyAlignment="1">
      <alignment horizontal="left"/>
    </xf>
    <xf numFmtId="171" fontId="4" fillId="0" borderId="0" xfId="0" applyNumberFormat="1" applyFont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12" borderId="0" xfId="0" applyFont="1" applyFill="1" applyAlignment="1">
      <alignment horizontal="left"/>
    </xf>
    <xf numFmtId="0" fontId="13" fillId="8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4" fillId="13" borderId="0" xfId="0" applyFont="1" applyFill="1" applyAlignment="1"/>
    <xf numFmtId="0" fontId="4" fillId="14" borderId="0" xfId="0" applyFont="1" applyFill="1" applyAlignment="1"/>
    <xf numFmtId="0" fontId="4" fillId="0" borderId="0" xfId="0" applyFont="1" applyAlignment="1"/>
    <xf numFmtId="0" fontId="4" fillId="14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8" borderId="0" xfId="0" applyFont="1" applyFill="1" applyAlignment="1"/>
    <xf numFmtId="0" fontId="4" fillId="15" borderId="0" xfId="0" applyFont="1" applyFill="1" applyAlignment="1"/>
    <xf numFmtId="0" fontId="4" fillId="15" borderId="0" xfId="0" applyFont="1" applyFill="1" applyAlignment="1">
      <alignment horizontal="right"/>
    </xf>
    <xf numFmtId="0" fontId="4" fillId="2" borderId="0" xfId="0" applyFont="1" applyFill="1" applyAlignment="1"/>
    <xf numFmtId="0" fontId="5" fillId="2" borderId="1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right"/>
    </xf>
    <xf numFmtId="0" fontId="4" fillId="9" borderId="0" xfId="0" applyFont="1" applyFill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left"/>
    </xf>
    <xf numFmtId="0" fontId="14" fillId="17" borderId="0" xfId="0" applyFont="1" applyFill="1" applyAlignment="1">
      <alignment horizontal="left"/>
    </xf>
    <xf numFmtId="0" fontId="4" fillId="10" borderId="0" xfId="0" applyFont="1" applyFill="1" applyAlignment="1">
      <alignment horizontal="left"/>
    </xf>
    <xf numFmtId="0" fontId="4" fillId="18" borderId="0" xfId="0" applyFont="1" applyFill="1" applyAlignment="1">
      <alignment horizontal="left"/>
    </xf>
    <xf numFmtId="164" fontId="4" fillId="5" borderId="0" xfId="0" applyNumberFormat="1" applyFont="1" applyFill="1" applyAlignment="1">
      <alignment horizontal="left"/>
    </xf>
    <xf numFmtId="0" fontId="4" fillId="5" borderId="0" xfId="0" applyFont="1" applyFill="1" applyAlignment="1">
      <alignment horizontal="left"/>
    </xf>
    <xf numFmtId="164" fontId="4" fillId="19" borderId="0" xfId="0" applyNumberFormat="1" applyFont="1" applyFill="1" applyAlignment="1">
      <alignment horizontal="left"/>
    </xf>
    <xf numFmtId="0" fontId="4" fillId="19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4" fillId="20" borderId="0" xfId="0" applyFont="1" applyFill="1" applyAlignment="1">
      <alignment horizontal="left"/>
    </xf>
    <xf numFmtId="0" fontId="4" fillId="21" borderId="0" xfId="0" applyFont="1" applyFill="1" applyAlignment="1"/>
    <xf numFmtId="0" fontId="4" fillId="22" borderId="0" xfId="0" applyFont="1" applyFill="1" applyAlignment="1">
      <alignment horizontal="right"/>
    </xf>
    <xf numFmtId="0" fontId="18" fillId="0" borderId="0" xfId="0" applyFont="1" applyAlignment="1">
      <alignment horizontal="left"/>
    </xf>
    <xf numFmtId="0" fontId="4" fillId="20" borderId="0" xfId="0" applyFont="1" applyFill="1" applyAlignment="1"/>
    <xf numFmtId="0" fontId="18" fillId="14" borderId="0" xfId="0" applyFont="1" applyFill="1" applyAlignment="1">
      <alignment horizontal="right"/>
    </xf>
    <xf numFmtId="0" fontId="18" fillId="20" borderId="0" xfId="0" applyFont="1" applyFill="1" applyAlignment="1"/>
    <xf numFmtId="0" fontId="18" fillId="23" borderId="0" xfId="0" applyFont="1" applyFill="1" applyAlignment="1">
      <alignment horizontal="right"/>
    </xf>
    <xf numFmtId="0" fontId="4" fillId="23" borderId="0" xfId="0" applyFont="1" applyFill="1" applyAlignment="1">
      <alignment horizontal="right"/>
    </xf>
    <xf numFmtId="0" fontId="1" fillId="6" borderId="0" xfId="0" applyFont="1" applyFill="1" applyAlignment="1">
      <alignment horizontal="left" wrapText="1"/>
    </xf>
    <xf numFmtId="0" fontId="1" fillId="7" borderId="0" xfId="0" applyFont="1" applyFill="1" applyAlignment="1">
      <alignment horizontal="left" wrapText="1"/>
    </xf>
    <xf numFmtId="164" fontId="4" fillId="21" borderId="0" xfId="0" applyNumberFormat="1" applyFont="1" applyFill="1" applyAlignment="1">
      <alignment horizontal="left"/>
    </xf>
    <xf numFmtId="0" fontId="4" fillId="21" borderId="0" xfId="0" applyFont="1" applyFill="1" applyAlignment="1">
      <alignment horizontal="left"/>
    </xf>
    <xf numFmtId="0" fontId="0" fillId="21" borderId="0" xfId="0" applyFont="1" applyFill="1" applyAlignment="1"/>
    <xf numFmtId="0" fontId="19" fillId="0" borderId="0" xfId="0" applyFont="1" applyAlignment="1">
      <alignment horizontal="left"/>
    </xf>
    <xf numFmtId="0" fontId="18" fillId="21" borderId="0" xfId="0" applyFont="1" applyFill="1" applyAlignment="1">
      <alignment horizontal="left"/>
    </xf>
    <xf numFmtId="0" fontId="20" fillId="21" borderId="0" xfId="0" applyFont="1" applyFill="1" applyAlignment="1">
      <alignment horizontal="left"/>
    </xf>
    <xf numFmtId="0" fontId="19" fillId="21" borderId="0" xfId="0" applyFont="1" applyFill="1" applyAlignment="1">
      <alignment horizontal="left"/>
    </xf>
    <xf numFmtId="0" fontId="21" fillId="16" borderId="0" xfId="0" applyFont="1" applyFill="1" applyAlignment="1">
      <alignment horizontal="left"/>
    </xf>
    <xf numFmtId="0" fontId="20" fillId="20" borderId="0" xfId="0" applyFont="1" applyFill="1" applyAlignment="1">
      <alignment horizontal="left"/>
    </xf>
    <xf numFmtId="0" fontId="4" fillId="20" borderId="0" xfId="0" applyFont="1" applyFill="1" applyAlignment="1">
      <alignment horizontal="right"/>
    </xf>
    <xf numFmtId="0" fontId="4" fillId="23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.a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>
      <selection activeCell="B17" sqref="B17"/>
    </sheetView>
  </sheetViews>
  <sheetFormatPr defaultColWidth="14.42578125" defaultRowHeight="15.75" customHeight="1"/>
  <cols>
    <col min="1" max="1" width="87" customWidth="1"/>
    <col min="2" max="2" width="16.5703125" customWidth="1"/>
    <col min="3" max="3" width="25.28515625" customWidth="1"/>
  </cols>
  <sheetData>
    <row r="1" spans="1:26" ht="15.7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>
      <c r="A2" s="5" t="s">
        <v>3</v>
      </c>
      <c r="B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>
      <c r="A3" s="7" t="s">
        <v>4</v>
      </c>
      <c r="B3" s="3">
        <v>149660.71</v>
      </c>
      <c r="C3" s="3" t="s">
        <v>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>
      <c r="A4" s="11" t="s">
        <v>6</v>
      </c>
      <c r="B4" s="2">
        <v>38138.68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>
      <c r="A5" s="7" t="s">
        <v>7</v>
      </c>
      <c r="B5" s="8">
        <v>3540.21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7" t="s">
        <v>8</v>
      </c>
      <c r="B6" s="2">
        <v>459.59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9" t="s">
        <v>9</v>
      </c>
      <c r="B7" s="10">
        <f>SUM(B3:B6)</f>
        <v>191799.18999999997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customHeight="1">
      <c r="A8" s="11"/>
      <c r="B8" s="6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12"/>
      <c r="B9" s="6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5" t="s">
        <v>10</v>
      </c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13" t="s">
        <v>11</v>
      </c>
      <c r="B11" s="6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>
      <c r="A12" s="14" t="s">
        <v>12</v>
      </c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>
      <c r="A13" s="15" t="s">
        <v>13</v>
      </c>
      <c r="B13" s="16">
        <v>-38946.83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>
      <c r="A14" s="86" t="s">
        <v>14</v>
      </c>
      <c r="B14" s="17">
        <v>-210482.59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>
      <c r="A15" s="12"/>
      <c r="B15" s="6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>
      <c r="A16" s="18" t="s">
        <v>15</v>
      </c>
      <c r="B16" s="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87" t="s">
        <v>16</v>
      </c>
      <c r="B17" s="19">
        <v>-94553.85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12"/>
      <c r="B18" s="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12"/>
      <c r="B19" s="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12"/>
      <c r="B20" s="6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12"/>
      <c r="B21" s="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12"/>
      <c r="B22" s="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12"/>
      <c r="B23" s="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12"/>
      <c r="B24" s="6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12"/>
      <c r="B25" s="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12"/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12"/>
      <c r="B27" s="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12"/>
      <c r="B28" s="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12"/>
      <c r="B29" s="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12"/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12"/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12"/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12"/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12"/>
      <c r="B34" s="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12"/>
      <c r="B35" s="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12"/>
      <c r="B36" s="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12"/>
      <c r="B37" s="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12"/>
      <c r="B38" s="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12"/>
      <c r="B39" s="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12"/>
      <c r="B40" s="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12"/>
      <c r="B41" s="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12"/>
      <c r="B42" s="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12"/>
      <c r="B43" s="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12"/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12"/>
      <c r="B45" s="6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12"/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12"/>
      <c r="B47" s="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12"/>
      <c r="B48" s="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12"/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12"/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12"/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12"/>
      <c r="B52" s="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12"/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12"/>
      <c r="B54" s="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12"/>
      <c r="B55" s="6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12"/>
      <c r="B56" s="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12"/>
      <c r="B57" s="6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12"/>
      <c r="B58" s="6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12"/>
      <c r="B59" s="6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12"/>
      <c r="B60" s="6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12"/>
      <c r="B61" s="6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12"/>
      <c r="B62" s="6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12"/>
      <c r="B63" s="6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12"/>
      <c r="B64" s="6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12"/>
      <c r="B65" s="6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12"/>
      <c r="B66" s="6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12"/>
      <c r="B67" s="6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12"/>
      <c r="B68" s="6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12"/>
      <c r="B69" s="6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12"/>
      <c r="B70" s="6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12"/>
      <c r="B71" s="6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12"/>
      <c r="B72" s="6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12"/>
      <c r="B73" s="6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12"/>
      <c r="B74" s="6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12"/>
      <c r="B75" s="6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12"/>
      <c r="B76" s="6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12"/>
      <c r="B77" s="6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12"/>
      <c r="B78" s="6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12"/>
      <c r="B79" s="6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12"/>
      <c r="B80" s="6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12"/>
      <c r="B81" s="6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12"/>
      <c r="B82" s="6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12"/>
      <c r="B83" s="6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12"/>
      <c r="B84" s="6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12"/>
      <c r="B85" s="6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12"/>
      <c r="B86" s="6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12"/>
      <c r="B87" s="6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12"/>
      <c r="B88" s="6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12"/>
      <c r="B89" s="6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12"/>
      <c r="B90" s="6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12"/>
      <c r="B91" s="6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12"/>
      <c r="B92" s="6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12"/>
      <c r="B93" s="6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12"/>
      <c r="B94" s="6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12"/>
      <c r="B95" s="6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12"/>
      <c r="B96" s="6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12"/>
      <c r="B97" s="6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12"/>
      <c r="B98" s="6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12"/>
      <c r="B99" s="6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12"/>
      <c r="B100" s="6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12"/>
      <c r="B101" s="6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12"/>
      <c r="B102" s="6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12"/>
      <c r="B103" s="6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12"/>
      <c r="B104" s="6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12"/>
      <c r="B105" s="6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12"/>
      <c r="B106" s="6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12"/>
      <c r="B107" s="6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12"/>
      <c r="B108" s="6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12"/>
      <c r="B109" s="6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12"/>
      <c r="B110" s="6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12"/>
      <c r="B111" s="6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12"/>
      <c r="B112" s="6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12"/>
      <c r="B113" s="6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12"/>
      <c r="B114" s="6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12"/>
      <c r="B115" s="6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12"/>
      <c r="B116" s="6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12"/>
      <c r="B117" s="6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12"/>
      <c r="B118" s="6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12"/>
      <c r="B119" s="6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12"/>
      <c r="B120" s="6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12"/>
      <c r="B121" s="6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12"/>
      <c r="B122" s="6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12"/>
      <c r="B123" s="6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12"/>
      <c r="B124" s="6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12"/>
      <c r="B125" s="6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12"/>
      <c r="B126" s="6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12"/>
      <c r="B127" s="6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12"/>
      <c r="B128" s="6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12"/>
      <c r="B129" s="6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12"/>
      <c r="B130" s="6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12"/>
      <c r="B131" s="6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12"/>
      <c r="B132" s="6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12"/>
      <c r="B133" s="6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12"/>
      <c r="B134" s="6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12"/>
      <c r="B135" s="6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12"/>
      <c r="B136" s="6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12"/>
      <c r="B137" s="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12"/>
      <c r="B138" s="6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12"/>
      <c r="B139" s="6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12"/>
      <c r="B140" s="6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12"/>
      <c r="B141" s="6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12"/>
      <c r="B142" s="6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12"/>
      <c r="B143" s="6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12"/>
      <c r="B144" s="6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12"/>
      <c r="B145" s="6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12"/>
      <c r="B146" s="6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12"/>
      <c r="B147" s="6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12"/>
      <c r="B148" s="6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12"/>
      <c r="B149" s="6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12"/>
      <c r="B150" s="6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12"/>
      <c r="B151" s="6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12"/>
      <c r="B152" s="6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12"/>
      <c r="B153" s="6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12"/>
      <c r="B154" s="6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12"/>
      <c r="B155" s="6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12"/>
      <c r="B156" s="6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12"/>
      <c r="B157" s="6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12"/>
      <c r="B158" s="6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12"/>
      <c r="B159" s="6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12"/>
      <c r="B160" s="6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12"/>
      <c r="B161" s="6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12"/>
      <c r="B162" s="6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12"/>
      <c r="B163" s="6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12"/>
      <c r="B164" s="6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12"/>
      <c r="B165" s="6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12"/>
      <c r="B166" s="6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12"/>
      <c r="B167" s="6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12"/>
      <c r="B168" s="6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12"/>
      <c r="B169" s="6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12"/>
      <c r="B170" s="6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12"/>
      <c r="B171" s="6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12"/>
      <c r="B172" s="6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12"/>
      <c r="B173" s="6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12"/>
      <c r="B174" s="6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12"/>
      <c r="B175" s="6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12"/>
      <c r="B176" s="6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12"/>
      <c r="B177" s="6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12"/>
      <c r="B178" s="6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12"/>
      <c r="B179" s="6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12"/>
      <c r="B180" s="6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12"/>
      <c r="B181" s="6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12"/>
      <c r="B182" s="6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12"/>
      <c r="B183" s="6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12"/>
      <c r="B184" s="6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12"/>
      <c r="B185" s="6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12"/>
      <c r="B186" s="6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12"/>
      <c r="B187" s="6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12"/>
      <c r="B188" s="6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12"/>
      <c r="B189" s="6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12"/>
      <c r="B190" s="6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12"/>
      <c r="B191" s="6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12"/>
      <c r="B192" s="6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12"/>
      <c r="B193" s="6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12"/>
      <c r="B194" s="6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12"/>
      <c r="B195" s="6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12"/>
      <c r="B196" s="6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12"/>
      <c r="B197" s="6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12"/>
      <c r="B198" s="6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12"/>
      <c r="B199" s="6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12"/>
      <c r="B200" s="6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12"/>
      <c r="B201" s="6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12"/>
      <c r="B202" s="6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12"/>
      <c r="B203" s="6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12"/>
      <c r="B204" s="6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12"/>
      <c r="B205" s="6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12"/>
      <c r="B206" s="6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12"/>
      <c r="B207" s="6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12"/>
      <c r="B208" s="6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12"/>
      <c r="B209" s="6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12"/>
      <c r="B210" s="6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12"/>
      <c r="B211" s="6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12"/>
      <c r="B212" s="6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12"/>
      <c r="B213" s="6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12"/>
      <c r="B214" s="6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12"/>
      <c r="B215" s="6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12"/>
      <c r="B216" s="6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12"/>
      <c r="B217" s="6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12"/>
      <c r="B218" s="6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12"/>
      <c r="B219" s="6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12"/>
      <c r="B220" s="6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12"/>
      <c r="B221" s="6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12"/>
      <c r="B222" s="6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12"/>
      <c r="B223" s="6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12"/>
      <c r="B224" s="6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12"/>
      <c r="B225" s="6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12"/>
      <c r="B226" s="6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12"/>
      <c r="B227" s="6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12"/>
      <c r="B228" s="6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12"/>
      <c r="B229" s="6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12"/>
      <c r="B230" s="6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12"/>
      <c r="B231" s="6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12"/>
      <c r="B232" s="6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12"/>
      <c r="B233" s="6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12"/>
      <c r="B234" s="6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12"/>
      <c r="B235" s="6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12"/>
      <c r="B236" s="6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12"/>
      <c r="B237" s="6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12"/>
      <c r="B238" s="6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12"/>
      <c r="B239" s="6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12"/>
      <c r="B240" s="6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12"/>
      <c r="B241" s="6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12"/>
      <c r="B242" s="6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12"/>
      <c r="B243" s="6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12"/>
      <c r="B244" s="6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12"/>
      <c r="B245" s="6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12"/>
      <c r="B246" s="6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12"/>
      <c r="B247" s="6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12"/>
      <c r="B248" s="6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12"/>
      <c r="B249" s="6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12"/>
      <c r="B250" s="6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12"/>
      <c r="B251" s="6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12"/>
      <c r="B252" s="6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12"/>
      <c r="B253" s="6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12"/>
      <c r="B254" s="6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12"/>
      <c r="B255" s="6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12"/>
      <c r="B256" s="6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12"/>
      <c r="B257" s="6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12"/>
      <c r="B258" s="6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12"/>
      <c r="B259" s="6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12"/>
      <c r="B260" s="6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12"/>
      <c r="B261" s="6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12"/>
      <c r="B262" s="6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12"/>
      <c r="B263" s="6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12"/>
      <c r="B264" s="6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12"/>
      <c r="B265" s="6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12"/>
      <c r="B266" s="6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12"/>
      <c r="B267" s="6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12"/>
      <c r="B268" s="6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12"/>
      <c r="B269" s="6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12"/>
      <c r="B270" s="6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12"/>
      <c r="B271" s="6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12"/>
      <c r="B272" s="6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12"/>
      <c r="B273" s="6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12"/>
      <c r="B274" s="6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12"/>
      <c r="B275" s="6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12"/>
      <c r="B276" s="6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12"/>
      <c r="B277" s="6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12"/>
      <c r="B278" s="6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12"/>
      <c r="B279" s="6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12"/>
      <c r="B280" s="6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12"/>
      <c r="B281" s="6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12"/>
      <c r="B282" s="6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12"/>
      <c r="B283" s="6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12"/>
      <c r="B284" s="6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12"/>
      <c r="B285" s="6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12"/>
      <c r="B286" s="6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12"/>
      <c r="B287" s="6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12"/>
      <c r="B288" s="6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12"/>
      <c r="B289" s="6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12"/>
      <c r="B290" s="6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12"/>
      <c r="B291" s="6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12"/>
      <c r="B292" s="6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12"/>
      <c r="B293" s="6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12"/>
      <c r="B294" s="6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12"/>
      <c r="B295" s="6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12"/>
      <c r="B296" s="6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12"/>
      <c r="B297" s="6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12"/>
      <c r="B298" s="6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12"/>
      <c r="B299" s="6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12"/>
      <c r="B300" s="6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12"/>
      <c r="B301" s="6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12"/>
      <c r="B302" s="6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12"/>
      <c r="B303" s="6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12"/>
      <c r="B304" s="6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12"/>
      <c r="B305" s="6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12"/>
      <c r="B306" s="6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12"/>
      <c r="B307" s="6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12"/>
      <c r="B308" s="6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12"/>
      <c r="B309" s="6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12"/>
      <c r="B310" s="6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12"/>
      <c r="B311" s="6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12"/>
      <c r="B312" s="6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12"/>
      <c r="B313" s="6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12"/>
      <c r="B314" s="6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12"/>
      <c r="B315" s="6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12"/>
      <c r="B316" s="6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12"/>
      <c r="B317" s="6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12"/>
      <c r="B318" s="6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12"/>
      <c r="B319" s="6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12"/>
      <c r="B320" s="6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12"/>
      <c r="B321" s="6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12"/>
      <c r="B322" s="6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12"/>
      <c r="B323" s="6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12"/>
      <c r="B324" s="6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12"/>
      <c r="B325" s="6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12"/>
      <c r="B326" s="6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12"/>
      <c r="B327" s="6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12"/>
      <c r="B328" s="6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12"/>
      <c r="B329" s="6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12"/>
      <c r="B330" s="6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12"/>
      <c r="B331" s="6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12"/>
      <c r="B332" s="6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12"/>
      <c r="B333" s="6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12"/>
      <c r="B334" s="6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12"/>
      <c r="B335" s="6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12"/>
      <c r="B336" s="6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12"/>
      <c r="B337" s="6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12"/>
      <c r="B338" s="6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12"/>
      <c r="B339" s="6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12"/>
      <c r="B340" s="6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12"/>
      <c r="B341" s="6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12"/>
      <c r="B342" s="6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12"/>
      <c r="B343" s="6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12"/>
      <c r="B344" s="6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12"/>
      <c r="B345" s="6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12"/>
      <c r="B346" s="6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12"/>
      <c r="B347" s="6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12"/>
      <c r="B348" s="6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12"/>
      <c r="B349" s="6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12"/>
      <c r="B350" s="6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12"/>
      <c r="B351" s="6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12"/>
      <c r="B352" s="6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12"/>
      <c r="B353" s="6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12"/>
      <c r="B354" s="6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12"/>
      <c r="B355" s="6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12"/>
      <c r="B356" s="6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12"/>
      <c r="B357" s="6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12"/>
      <c r="B358" s="6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12"/>
      <c r="B359" s="6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12"/>
      <c r="B360" s="6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12"/>
      <c r="B361" s="6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12"/>
      <c r="B362" s="6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12"/>
      <c r="B363" s="6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12"/>
      <c r="B364" s="6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12"/>
      <c r="B365" s="6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12"/>
      <c r="B366" s="6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12"/>
      <c r="B367" s="6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12"/>
      <c r="B368" s="6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12"/>
      <c r="B369" s="6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12"/>
      <c r="B370" s="6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12"/>
      <c r="B371" s="6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12"/>
      <c r="B372" s="6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12"/>
      <c r="B373" s="6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12"/>
      <c r="B374" s="6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12"/>
      <c r="B375" s="6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12"/>
      <c r="B376" s="6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12"/>
      <c r="B377" s="6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12"/>
      <c r="B378" s="6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12"/>
      <c r="B379" s="6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12"/>
      <c r="B380" s="6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12"/>
      <c r="B381" s="6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12"/>
      <c r="B382" s="6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12"/>
      <c r="B383" s="6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12"/>
      <c r="B384" s="6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12"/>
      <c r="B385" s="6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12"/>
      <c r="B386" s="6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12"/>
      <c r="B387" s="6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12"/>
      <c r="B388" s="6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12"/>
      <c r="B389" s="6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12"/>
      <c r="B390" s="6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12"/>
      <c r="B391" s="6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12"/>
      <c r="B392" s="6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12"/>
      <c r="B393" s="6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12"/>
      <c r="B394" s="6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12"/>
      <c r="B395" s="6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12"/>
      <c r="B396" s="6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12"/>
      <c r="B397" s="6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12"/>
      <c r="B398" s="6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12"/>
      <c r="B399" s="6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12"/>
      <c r="B400" s="6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12"/>
      <c r="B401" s="6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12"/>
      <c r="B402" s="6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12"/>
      <c r="B403" s="6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12"/>
      <c r="B404" s="6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12"/>
      <c r="B405" s="6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12"/>
      <c r="B406" s="6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12"/>
      <c r="B407" s="6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12"/>
      <c r="B408" s="6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12"/>
      <c r="B409" s="6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12"/>
      <c r="B410" s="6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12"/>
      <c r="B411" s="6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12"/>
      <c r="B412" s="6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12"/>
      <c r="B413" s="6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12"/>
      <c r="B414" s="6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12"/>
      <c r="B415" s="6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12"/>
      <c r="B416" s="6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12"/>
      <c r="B417" s="6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12"/>
      <c r="B418" s="6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12"/>
      <c r="B419" s="6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12"/>
      <c r="B420" s="6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12"/>
      <c r="B421" s="6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12"/>
      <c r="B422" s="6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12"/>
      <c r="B423" s="6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12"/>
      <c r="B424" s="6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12"/>
      <c r="B425" s="6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12"/>
      <c r="B426" s="6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12"/>
      <c r="B427" s="6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12"/>
      <c r="B428" s="6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12"/>
      <c r="B429" s="6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12"/>
      <c r="B430" s="6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12"/>
      <c r="B431" s="6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12"/>
      <c r="B432" s="6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12"/>
      <c r="B433" s="6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12"/>
      <c r="B434" s="6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12"/>
      <c r="B435" s="6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12"/>
      <c r="B436" s="6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12"/>
      <c r="B437" s="6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12"/>
      <c r="B438" s="6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12"/>
      <c r="B439" s="6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12"/>
      <c r="B440" s="6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12"/>
      <c r="B441" s="6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12"/>
      <c r="B442" s="6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12"/>
      <c r="B443" s="6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12"/>
      <c r="B444" s="6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12"/>
      <c r="B445" s="6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12"/>
      <c r="B446" s="6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12"/>
      <c r="B447" s="6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12"/>
      <c r="B448" s="6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12"/>
      <c r="B449" s="6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12"/>
      <c r="B450" s="6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12"/>
      <c r="B451" s="6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12"/>
      <c r="B452" s="6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12"/>
      <c r="B453" s="6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12"/>
      <c r="B454" s="6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12"/>
      <c r="B455" s="6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12"/>
      <c r="B456" s="6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12"/>
      <c r="B457" s="6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12"/>
      <c r="B458" s="6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12"/>
      <c r="B459" s="6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12"/>
      <c r="B460" s="6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12"/>
      <c r="B461" s="6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12"/>
      <c r="B462" s="6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12"/>
      <c r="B463" s="6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12"/>
      <c r="B464" s="6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12"/>
      <c r="B465" s="6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12"/>
      <c r="B466" s="6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12"/>
      <c r="B467" s="6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12"/>
      <c r="B468" s="6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12"/>
      <c r="B469" s="6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12"/>
      <c r="B470" s="6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12"/>
      <c r="B471" s="6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12"/>
      <c r="B472" s="6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12"/>
      <c r="B473" s="6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12"/>
      <c r="B474" s="6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12"/>
      <c r="B475" s="6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12"/>
      <c r="B476" s="6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12"/>
      <c r="B477" s="6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12"/>
      <c r="B478" s="6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12"/>
      <c r="B479" s="6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12"/>
      <c r="B480" s="6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12"/>
      <c r="B481" s="6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12"/>
      <c r="B482" s="6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12"/>
      <c r="B483" s="6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12"/>
      <c r="B484" s="6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12"/>
      <c r="B485" s="6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12"/>
      <c r="B486" s="6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12"/>
      <c r="B487" s="6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12"/>
      <c r="B488" s="6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12"/>
      <c r="B489" s="6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12"/>
      <c r="B490" s="6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12"/>
      <c r="B491" s="6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12"/>
      <c r="B492" s="6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12"/>
      <c r="B493" s="6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12"/>
      <c r="B494" s="6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12"/>
      <c r="B495" s="6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12"/>
      <c r="B496" s="6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12"/>
      <c r="B497" s="6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12"/>
      <c r="B498" s="6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12"/>
      <c r="B499" s="6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12"/>
      <c r="B500" s="6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12"/>
      <c r="B501" s="6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12"/>
      <c r="B502" s="6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12"/>
      <c r="B503" s="6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12"/>
      <c r="B504" s="6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12"/>
      <c r="B505" s="6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12"/>
      <c r="B506" s="6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12"/>
      <c r="B507" s="6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12"/>
      <c r="B508" s="6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12"/>
      <c r="B509" s="6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12"/>
      <c r="B510" s="6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12"/>
      <c r="B511" s="6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12"/>
      <c r="B512" s="6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12"/>
      <c r="B513" s="6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12"/>
      <c r="B514" s="6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12"/>
      <c r="B515" s="6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12"/>
      <c r="B516" s="6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12"/>
      <c r="B517" s="6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12"/>
      <c r="B518" s="6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12"/>
      <c r="B519" s="6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12"/>
      <c r="B520" s="6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12"/>
      <c r="B521" s="6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12"/>
      <c r="B522" s="6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12"/>
      <c r="B523" s="6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12"/>
      <c r="B524" s="6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12"/>
      <c r="B525" s="6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12"/>
      <c r="B526" s="6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12"/>
      <c r="B527" s="6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12"/>
      <c r="B528" s="6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12"/>
      <c r="B529" s="6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12"/>
      <c r="B530" s="6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12"/>
      <c r="B531" s="6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12"/>
      <c r="B532" s="6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12"/>
      <c r="B533" s="6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12"/>
      <c r="B534" s="6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12"/>
      <c r="B535" s="6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12"/>
      <c r="B536" s="6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12"/>
      <c r="B537" s="6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12"/>
      <c r="B538" s="6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12"/>
      <c r="B539" s="6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12"/>
      <c r="B540" s="6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12"/>
      <c r="B541" s="6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12"/>
      <c r="B542" s="6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12"/>
      <c r="B543" s="6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12"/>
      <c r="B544" s="6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12"/>
      <c r="B545" s="6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12"/>
      <c r="B546" s="6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12"/>
      <c r="B547" s="6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12"/>
      <c r="B548" s="6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12"/>
      <c r="B549" s="6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12"/>
      <c r="B550" s="6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12"/>
      <c r="B551" s="6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12"/>
      <c r="B552" s="6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12"/>
      <c r="B553" s="6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12"/>
      <c r="B554" s="6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12"/>
      <c r="B555" s="6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12"/>
      <c r="B556" s="6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12"/>
      <c r="B557" s="6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12"/>
      <c r="B558" s="6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12"/>
      <c r="B559" s="6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12"/>
      <c r="B560" s="6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12"/>
      <c r="B561" s="6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12"/>
      <c r="B562" s="6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12"/>
      <c r="B563" s="6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12"/>
      <c r="B564" s="6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12"/>
      <c r="B565" s="6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12"/>
      <c r="B566" s="6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12"/>
      <c r="B567" s="6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12"/>
      <c r="B568" s="6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12"/>
      <c r="B569" s="6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12"/>
      <c r="B570" s="6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12"/>
      <c r="B571" s="6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12"/>
      <c r="B572" s="6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12"/>
      <c r="B573" s="6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12"/>
      <c r="B574" s="6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12"/>
      <c r="B575" s="6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12"/>
      <c r="B576" s="6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12"/>
      <c r="B577" s="6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12"/>
      <c r="B578" s="6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12"/>
      <c r="B579" s="6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12"/>
      <c r="B580" s="6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12"/>
      <c r="B581" s="6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12"/>
      <c r="B582" s="6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12"/>
      <c r="B583" s="6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12"/>
      <c r="B584" s="6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12"/>
      <c r="B585" s="6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12"/>
      <c r="B586" s="6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12"/>
      <c r="B587" s="6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12"/>
      <c r="B588" s="6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12"/>
      <c r="B589" s="6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12"/>
      <c r="B590" s="6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12"/>
      <c r="B591" s="6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12"/>
      <c r="B592" s="6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12"/>
      <c r="B593" s="6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12"/>
      <c r="B594" s="6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12"/>
      <c r="B595" s="6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12"/>
      <c r="B596" s="6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12"/>
      <c r="B597" s="6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12"/>
      <c r="B598" s="6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12"/>
      <c r="B599" s="6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12"/>
      <c r="B600" s="6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12"/>
      <c r="B601" s="6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12"/>
      <c r="B602" s="6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12"/>
      <c r="B603" s="6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12"/>
      <c r="B604" s="6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12"/>
      <c r="B605" s="6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12"/>
      <c r="B606" s="6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12"/>
      <c r="B607" s="6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12"/>
      <c r="B608" s="6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12"/>
      <c r="B609" s="6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12"/>
      <c r="B610" s="6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12"/>
      <c r="B611" s="6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12"/>
      <c r="B612" s="6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12"/>
      <c r="B613" s="6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12"/>
      <c r="B614" s="6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12"/>
      <c r="B615" s="6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12"/>
      <c r="B616" s="6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12"/>
      <c r="B617" s="6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12"/>
      <c r="B618" s="6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12"/>
      <c r="B619" s="6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12"/>
      <c r="B620" s="6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12"/>
      <c r="B621" s="6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12"/>
      <c r="B622" s="6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12"/>
      <c r="B623" s="6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12"/>
      <c r="B624" s="6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12"/>
      <c r="B625" s="6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12"/>
      <c r="B626" s="6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12"/>
      <c r="B627" s="6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12"/>
      <c r="B628" s="6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12"/>
      <c r="B629" s="6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12"/>
      <c r="B630" s="6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12"/>
      <c r="B631" s="6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12"/>
      <c r="B632" s="6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12"/>
      <c r="B633" s="6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12"/>
      <c r="B634" s="6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12"/>
      <c r="B635" s="6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12"/>
      <c r="B636" s="6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12"/>
      <c r="B637" s="6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12"/>
      <c r="B638" s="6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12"/>
      <c r="B639" s="6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12"/>
      <c r="B640" s="6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12"/>
      <c r="B641" s="6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12"/>
      <c r="B642" s="6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12"/>
      <c r="B643" s="6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12"/>
      <c r="B644" s="6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12"/>
      <c r="B645" s="6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12"/>
      <c r="B646" s="6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12"/>
      <c r="B647" s="6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12"/>
      <c r="B648" s="6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12"/>
      <c r="B649" s="6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12"/>
      <c r="B650" s="6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12"/>
      <c r="B651" s="6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12"/>
      <c r="B652" s="6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12"/>
      <c r="B653" s="6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12"/>
      <c r="B654" s="6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12"/>
      <c r="B655" s="6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12"/>
      <c r="B656" s="6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12"/>
      <c r="B657" s="6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12"/>
      <c r="B658" s="6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12"/>
      <c r="B659" s="6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12"/>
      <c r="B660" s="6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12"/>
      <c r="B661" s="6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12"/>
      <c r="B662" s="6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12"/>
      <c r="B663" s="6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12"/>
      <c r="B664" s="6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12"/>
      <c r="B665" s="6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12"/>
      <c r="B666" s="6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12"/>
      <c r="B667" s="6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12"/>
      <c r="B668" s="6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12"/>
      <c r="B669" s="6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12"/>
      <c r="B670" s="6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12"/>
      <c r="B671" s="6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12"/>
      <c r="B672" s="6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12"/>
      <c r="B673" s="6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12"/>
      <c r="B674" s="6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12"/>
      <c r="B675" s="6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12"/>
      <c r="B676" s="6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12"/>
      <c r="B677" s="6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12"/>
      <c r="B678" s="6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12"/>
      <c r="B679" s="6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12"/>
      <c r="B680" s="6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12"/>
      <c r="B681" s="6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12"/>
      <c r="B682" s="6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12"/>
      <c r="B683" s="6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12"/>
      <c r="B684" s="6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12"/>
      <c r="B685" s="6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12"/>
      <c r="B686" s="6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12"/>
      <c r="B687" s="6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12"/>
      <c r="B688" s="6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12"/>
      <c r="B689" s="6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12"/>
      <c r="B690" s="6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12"/>
      <c r="B691" s="6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12"/>
      <c r="B692" s="6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12"/>
      <c r="B693" s="6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12"/>
      <c r="B694" s="6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12"/>
      <c r="B695" s="6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12"/>
      <c r="B696" s="6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12"/>
      <c r="B697" s="6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12"/>
      <c r="B698" s="6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12"/>
      <c r="B699" s="6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12"/>
      <c r="B700" s="6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12"/>
      <c r="B701" s="6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12"/>
      <c r="B702" s="6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12"/>
      <c r="B703" s="6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12"/>
      <c r="B704" s="6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12"/>
      <c r="B705" s="6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12"/>
      <c r="B706" s="6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12"/>
      <c r="B707" s="6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12"/>
      <c r="B708" s="6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12"/>
      <c r="B709" s="6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12"/>
      <c r="B710" s="6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12"/>
      <c r="B711" s="6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12"/>
      <c r="B712" s="6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12"/>
      <c r="B713" s="6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12"/>
      <c r="B714" s="6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12"/>
      <c r="B715" s="6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12"/>
      <c r="B716" s="6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12"/>
      <c r="B717" s="6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12"/>
      <c r="B718" s="6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12"/>
      <c r="B719" s="6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12"/>
      <c r="B720" s="6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12"/>
      <c r="B721" s="6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12"/>
      <c r="B722" s="6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12"/>
      <c r="B723" s="6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12"/>
      <c r="B724" s="6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12"/>
      <c r="B725" s="6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12"/>
      <c r="B726" s="6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12"/>
      <c r="B727" s="6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12"/>
      <c r="B728" s="6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12"/>
      <c r="B729" s="6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12"/>
      <c r="B730" s="6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12"/>
      <c r="B731" s="6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12"/>
      <c r="B732" s="6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12"/>
      <c r="B733" s="6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12"/>
      <c r="B734" s="6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12"/>
      <c r="B735" s="6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12"/>
      <c r="B736" s="6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12"/>
      <c r="B737" s="6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12"/>
      <c r="B738" s="6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12"/>
      <c r="B739" s="6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12"/>
      <c r="B740" s="6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12"/>
      <c r="B741" s="6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12"/>
      <c r="B742" s="6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12"/>
      <c r="B743" s="6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12"/>
      <c r="B744" s="6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12"/>
      <c r="B745" s="6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12"/>
      <c r="B746" s="6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12"/>
      <c r="B747" s="6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12"/>
      <c r="B748" s="6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12"/>
      <c r="B749" s="6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12"/>
      <c r="B750" s="6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12"/>
      <c r="B751" s="6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12"/>
      <c r="B752" s="6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12"/>
      <c r="B753" s="6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12"/>
      <c r="B754" s="6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12"/>
      <c r="B755" s="6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12"/>
      <c r="B756" s="6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12"/>
      <c r="B757" s="6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12"/>
      <c r="B758" s="6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12"/>
      <c r="B759" s="6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12"/>
      <c r="B760" s="6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12"/>
      <c r="B761" s="6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12"/>
      <c r="B762" s="6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12"/>
      <c r="B763" s="6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12"/>
      <c r="B764" s="6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12"/>
      <c r="B765" s="6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12"/>
      <c r="B766" s="6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12"/>
      <c r="B767" s="6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12"/>
      <c r="B768" s="6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12"/>
      <c r="B769" s="6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12"/>
      <c r="B770" s="6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12"/>
      <c r="B771" s="6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12"/>
      <c r="B772" s="6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12"/>
      <c r="B773" s="6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12"/>
      <c r="B774" s="6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12"/>
      <c r="B775" s="6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12"/>
      <c r="B776" s="6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12"/>
      <c r="B777" s="6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12"/>
      <c r="B778" s="6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12"/>
      <c r="B779" s="6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12"/>
      <c r="B780" s="6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12"/>
      <c r="B781" s="6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12"/>
      <c r="B782" s="6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12"/>
      <c r="B783" s="6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12"/>
      <c r="B784" s="6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12"/>
      <c r="B785" s="6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12"/>
      <c r="B786" s="6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12"/>
      <c r="B787" s="6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12"/>
      <c r="B788" s="6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12"/>
      <c r="B789" s="6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12"/>
      <c r="B790" s="6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12"/>
      <c r="B791" s="6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12"/>
      <c r="B792" s="6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12"/>
      <c r="B793" s="6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12"/>
      <c r="B794" s="6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12"/>
      <c r="B795" s="6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12"/>
      <c r="B796" s="6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12"/>
      <c r="B797" s="6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12"/>
      <c r="B798" s="6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12"/>
      <c r="B799" s="6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12"/>
      <c r="B800" s="6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12"/>
      <c r="B801" s="6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12"/>
      <c r="B802" s="6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12"/>
      <c r="B803" s="6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12"/>
      <c r="B804" s="6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12"/>
      <c r="B805" s="6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12"/>
      <c r="B806" s="6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12"/>
      <c r="B807" s="6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12"/>
      <c r="B808" s="6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12"/>
      <c r="B809" s="6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12"/>
      <c r="B810" s="6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12"/>
      <c r="B811" s="6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12"/>
      <c r="B812" s="6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12"/>
      <c r="B813" s="6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12"/>
      <c r="B814" s="6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12"/>
      <c r="B815" s="6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12"/>
      <c r="B816" s="6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12"/>
      <c r="B817" s="6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12"/>
      <c r="B818" s="6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12"/>
      <c r="B819" s="6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12"/>
      <c r="B820" s="6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12"/>
      <c r="B821" s="6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12"/>
      <c r="B822" s="6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12"/>
      <c r="B823" s="6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12"/>
      <c r="B824" s="6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12"/>
      <c r="B825" s="6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12"/>
      <c r="B826" s="6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12"/>
      <c r="B827" s="6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12"/>
      <c r="B828" s="6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12"/>
      <c r="B829" s="6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12"/>
      <c r="B830" s="6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12"/>
      <c r="B831" s="6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12"/>
      <c r="B832" s="6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12"/>
      <c r="B833" s="6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12"/>
      <c r="B834" s="6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12"/>
      <c r="B835" s="6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12"/>
      <c r="B836" s="6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12"/>
      <c r="B837" s="6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12"/>
      <c r="B838" s="6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12"/>
      <c r="B839" s="6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12"/>
      <c r="B840" s="6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12"/>
      <c r="B841" s="6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12"/>
      <c r="B842" s="6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12"/>
      <c r="B843" s="6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12"/>
      <c r="B844" s="6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12"/>
      <c r="B845" s="6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12"/>
      <c r="B846" s="6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12"/>
      <c r="B847" s="6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12"/>
      <c r="B848" s="6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12"/>
      <c r="B849" s="6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12"/>
      <c r="B850" s="6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12"/>
      <c r="B851" s="6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12"/>
      <c r="B852" s="6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12"/>
      <c r="B853" s="6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12"/>
      <c r="B854" s="6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12"/>
      <c r="B855" s="6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12"/>
      <c r="B856" s="6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12"/>
      <c r="B857" s="6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12"/>
      <c r="B858" s="6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12"/>
      <c r="B859" s="6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12"/>
      <c r="B860" s="6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12"/>
      <c r="B861" s="6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12"/>
      <c r="B862" s="6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12"/>
      <c r="B863" s="6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12"/>
      <c r="B864" s="6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12"/>
      <c r="B865" s="6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12"/>
      <c r="B866" s="6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12"/>
      <c r="B867" s="6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12"/>
      <c r="B868" s="6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12"/>
      <c r="B869" s="6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12"/>
      <c r="B870" s="6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12"/>
      <c r="B871" s="6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12"/>
      <c r="B872" s="6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12"/>
      <c r="B873" s="6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12"/>
      <c r="B874" s="6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12"/>
      <c r="B875" s="6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12"/>
      <c r="B876" s="6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12"/>
      <c r="B877" s="6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12"/>
      <c r="B878" s="6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12"/>
      <c r="B879" s="6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12"/>
      <c r="B880" s="6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12"/>
      <c r="B881" s="6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12"/>
      <c r="B882" s="6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12"/>
      <c r="B883" s="6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12"/>
      <c r="B884" s="6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12"/>
      <c r="B885" s="6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12"/>
      <c r="B886" s="6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12"/>
      <c r="B887" s="6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12"/>
      <c r="B888" s="6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12"/>
      <c r="B889" s="6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12"/>
      <c r="B890" s="6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12"/>
      <c r="B891" s="6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12"/>
      <c r="B892" s="6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12"/>
      <c r="B893" s="6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12"/>
      <c r="B894" s="6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12"/>
      <c r="B895" s="6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12"/>
      <c r="B896" s="6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12"/>
      <c r="B897" s="6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12"/>
      <c r="B898" s="6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12"/>
      <c r="B899" s="6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12"/>
      <c r="B900" s="6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12"/>
      <c r="B901" s="6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12"/>
      <c r="B902" s="6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12"/>
      <c r="B903" s="6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12"/>
      <c r="B904" s="6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12"/>
      <c r="B905" s="6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12"/>
      <c r="B906" s="6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12"/>
      <c r="B907" s="6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12"/>
      <c r="B908" s="6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12"/>
      <c r="B909" s="6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12"/>
      <c r="B910" s="6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12"/>
      <c r="B911" s="6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12"/>
      <c r="B912" s="6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12"/>
      <c r="B913" s="6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12"/>
      <c r="B914" s="6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12"/>
      <c r="B915" s="6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12"/>
      <c r="B916" s="6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12"/>
      <c r="B917" s="6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12"/>
      <c r="B918" s="6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12"/>
      <c r="B919" s="6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12"/>
      <c r="B920" s="6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12"/>
      <c r="B921" s="6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12"/>
      <c r="B922" s="6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12"/>
      <c r="B923" s="6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12"/>
      <c r="B924" s="6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12"/>
      <c r="B925" s="6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12"/>
      <c r="B926" s="6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12"/>
      <c r="B927" s="6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12"/>
      <c r="B928" s="6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12"/>
      <c r="B929" s="6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12"/>
      <c r="B930" s="6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12"/>
      <c r="B931" s="6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12"/>
      <c r="B932" s="6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12"/>
      <c r="B933" s="6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12"/>
      <c r="B934" s="6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12"/>
      <c r="B935" s="6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12"/>
      <c r="B936" s="6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12"/>
      <c r="B937" s="6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12"/>
      <c r="B938" s="6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12"/>
      <c r="B939" s="6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12"/>
      <c r="B940" s="6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12"/>
      <c r="B941" s="6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12"/>
      <c r="B942" s="6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12"/>
      <c r="B943" s="6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12"/>
      <c r="B944" s="6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12"/>
      <c r="B945" s="6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12"/>
      <c r="B946" s="6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12"/>
      <c r="B947" s="6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12"/>
      <c r="B948" s="6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12"/>
      <c r="B949" s="6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12"/>
      <c r="B950" s="6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12"/>
      <c r="B951" s="6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12"/>
      <c r="B952" s="6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12"/>
      <c r="B953" s="6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12"/>
      <c r="B954" s="6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12"/>
      <c r="B955" s="6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12"/>
      <c r="B956" s="6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12"/>
      <c r="B957" s="6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12"/>
      <c r="B958" s="6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12"/>
      <c r="B959" s="6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12"/>
      <c r="B960" s="6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12"/>
      <c r="B961" s="6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12"/>
      <c r="B962" s="6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12"/>
      <c r="B963" s="6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12"/>
      <c r="B964" s="6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12"/>
      <c r="B965" s="6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12"/>
      <c r="B966" s="6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12"/>
      <c r="B967" s="6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12"/>
      <c r="B968" s="6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12"/>
      <c r="B969" s="6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12"/>
      <c r="B970" s="6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12"/>
      <c r="B971" s="6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12"/>
      <c r="B972" s="6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12"/>
      <c r="B973" s="6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12"/>
      <c r="B974" s="6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12"/>
      <c r="B975" s="6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12"/>
      <c r="B976" s="6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12"/>
      <c r="B977" s="6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12"/>
      <c r="B978" s="6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12"/>
      <c r="B979" s="6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12"/>
      <c r="B980" s="6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12"/>
      <c r="B981" s="6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12"/>
      <c r="B982" s="6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12"/>
      <c r="B983" s="6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12"/>
      <c r="B984" s="6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12"/>
      <c r="B985" s="6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12"/>
      <c r="B986" s="6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12"/>
      <c r="B987" s="6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12"/>
      <c r="B988" s="6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12"/>
      <c r="B989" s="6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12"/>
      <c r="B990" s="6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12"/>
      <c r="B991" s="6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12"/>
      <c r="B992" s="6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12"/>
      <c r="B993" s="6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12"/>
      <c r="B994" s="6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12"/>
      <c r="B995" s="6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12"/>
      <c r="B996" s="6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12"/>
      <c r="B997" s="6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12"/>
      <c r="B998" s="6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12"/>
      <c r="B999" s="6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12"/>
      <c r="B1000" s="6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A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139"/>
  <sheetViews>
    <sheetView tabSelected="1" topLeftCell="A187" workbookViewId="0">
      <selection activeCell="F203" sqref="F203"/>
    </sheetView>
  </sheetViews>
  <sheetFormatPr defaultColWidth="14.42578125" defaultRowHeight="15.75" customHeight="1"/>
  <cols>
    <col min="1" max="1" width="49.7109375" customWidth="1"/>
    <col min="2" max="2" width="21.5703125" customWidth="1"/>
    <col min="3" max="3" width="15.42578125" customWidth="1"/>
    <col min="4" max="4" width="16.5703125" customWidth="1"/>
  </cols>
  <sheetData>
    <row r="1" spans="1:26" ht="12.75">
      <c r="A1" s="20" t="s">
        <v>17</v>
      </c>
      <c r="B1" s="20"/>
      <c r="C1" s="20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2.75">
      <c r="A2" s="20" t="s">
        <v>18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2.75">
      <c r="A3" s="21"/>
      <c r="B3" s="20"/>
      <c r="C3" s="20"/>
      <c r="D3" s="20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2.75">
      <c r="A4" s="20" t="s">
        <v>19</v>
      </c>
      <c r="B4" s="20"/>
      <c r="C4" s="20"/>
      <c r="D4" s="20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2.75">
      <c r="A5" s="21" t="s">
        <v>20</v>
      </c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2.75">
      <c r="A6" s="20" t="s">
        <v>21</v>
      </c>
      <c r="B6" s="20"/>
      <c r="C6" s="20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2.75">
      <c r="A7" s="20" t="s">
        <v>22</v>
      </c>
      <c r="B7" s="20"/>
      <c r="C7" s="20"/>
      <c r="D7" s="2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2.75">
      <c r="A8" s="20" t="s">
        <v>20</v>
      </c>
      <c r="B8" s="20"/>
      <c r="C8" s="20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2.75">
      <c r="A9" s="20"/>
      <c r="B9" s="20"/>
      <c r="C9" s="20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2.75">
      <c r="A10" s="20"/>
      <c r="B10" s="20"/>
      <c r="C10" s="20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.75">
      <c r="A11" s="20"/>
      <c r="B11" s="20"/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2.75">
      <c r="A12" s="22" t="s">
        <v>23</v>
      </c>
      <c r="B12" s="22" t="s">
        <v>24</v>
      </c>
      <c r="C12" s="22" t="s">
        <v>25</v>
      </c>
      <c r="D12" s="22" t="s">
        <v>26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2.75">
      <c r="A13" s="77" t="s">
        <v>260</v>
      </c>
      <c r="B13" s="24">
        <v>21111360</v>
      </c>
      <c r="C13" s="25">
        <v>44255</v>
      </c>
      <c r="D13" s="24">
        <v>4531.55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>
      <c r="A14" s="77" t="s">
        <v>27</v>
      </c>
      <c r="B14" s="24">
        <v>21113173</v>
      </c>
      <c r="C14" s="25">
        <v>44556</v>
      </c>
      <c r="D14" s="24">
        <v>7022.3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>
      <c r="A15" s="77" t="s">
        <v>27</v>
      </c>
      <c r="B15" s="24">
        <v>21112163</v>
      </c>
      <c r="C15" s="25">
        <v>44370</v>
      </c>
      <c r="D15" s="24">
        <v>5365.3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>
      <c r="A16" s="77" t="s">
        <v>27</v>
      </c>
      <c r="B16" s="24">
        <v>21111568</v>
      </c>
      <c r="C16" s="25">
        <v>44284</v>
      </c>
      <c r="D16" s="24">
        <v>2191.8000000000002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>
      <c r="A17" s="24"/>
      <c r="B17" s="24"/>
      <c r="C17" s="25"/>
      <c r="D17" s="2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>
      <c r="A18" s="77" t="s">
        <v>28</v>
      </c>
      <c r="B18" s="24">
        <v>6219</v>
      </c>
      <c r="C18" s="26">
        <v>44209</v>
      </c>
      <c r="D18" s="24">
        <v>655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>
      <c r="A19" s="77" t="s">
        <v>28</v>
      </c>
      <c r="B19" s="24">
        <v>6320</v>
      </c>
      <c r="C19" s="26">
        <v>44246</v>
      </c>
      <c r="D19" s="24">
        <v>821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>
      <c r="A20" s="77" t="s">
        <v>28</v>
      </c>
      <c r="B20" s="24">
        <v>7163</v>
      </c>
      <c r="C20" s="26">
        <v>44537</v>
      </c>
      <c r="D20" s="27">
        <v>1035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>
      <c r="A21" s="77" t="s">
        <v>28</v>
      </c>
      <c r="B21" s="24">
        <v>6959</v>
      </c>
      <c r="C21" s="26">
        <v>44469</v>
      </c>
      <c r="D21" s="27">
        <v>1325.5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>
      <c r="A22" s="77" t="s">
        <v>28</v>
      </c>
      <c r="B22" s="24">
        <v>6867</v>
      </c>
      <c r="C22" s="26">
        <v>44431</v>
      </c>
      <c r="D22" s="27">
        <v>1247.75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>
      <c r="A23" s="77" t="s">
        <v>28</v>
      </c>
      <c r="B23" s="24">
        <v>6675</v>
      </c>
      <c r="C23" s="26">
        <v>44365</v>
      </c>
      <c r="D23" s="27">
        <v>1332.5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>
      <c r="A24" s="77" t="s">
        <v>28</v>
      </c>
      <c r="B24" s="24">
        <v>6592</v>
      </c>
      <c r="C24" s="26">
        <v>44341</v>
      </c>
      <c r="D24" s="27">
        <v>837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>
      <c r="A25" s="24"/>
      <c r="B25" s="24"/>
      <c r="C25" s="26"/>
      <c r="D25" s="2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>
      <c r="A26" s="77" t="s">
        <v>29</v>
      </c>
      <c r="B26" s="24">
        <v>274102</v>
      </c>
      <c r="C26" s="25">
        <v>44222</v>
      </c>
      <c r="D26" s="24">
        <v>11203.93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>
      <c r="A27" s="77" t="s">
        <v>29</v>
      </c>
      <c r="B27" s="24">
        <v>274230</v>
      </c>
      <c r="C27" s="25">
        <v>44198</v>
      </c>
      <c r="D27" s="24">
        <v>239.04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>
      <c r="A28" s="77" t="s">
        <v>29</v>
      </c>
      <c r="B28" s="24">
        <v>276188</v>
      </c>
      <c r="C28" s="26">
        <v>44251</v>
      </c>
      <c r="D28" s="24">
        <v>6567.33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>
      <c r="A29" s="77" t="s">
        <v>29</v>
      </c>
      <c r="B29" s="24">
        <v>275359</v>
      </c>
      <c r="C29" s="25">
        <v>44221</v>
      </c>
      <c r="D29" s="28">
        <v>5199.91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>
      <c r="A30" s="77" t="s">
        <v>29</v>
      </c>
      <c r="B30" s="24">
        <v>276188</v>
      </c>
      <c r="C30" s="29">
        <v>44256</v>
      </c>
      <c r="D30" s="28">
        <v>5285.84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>
      <c r="A31" s="77" t="s">
        <v>29</v>
      </c>
      <c r="B31" s="24">
        <v>277168</v>
      </c>
      <c r="C31" s="25">
        <v>44294</v>
      </c>
      <c r="D31" s="28">
        <v>3707.57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>
      <c r="A32" s="77" t="s">
        <v>29</v>
      </c>
      <c r="B32" s="24">
        <v>277763</v>
      </c>
      <c r="C32" s="25">
        <v>44319</v>
      </c>
      <c r="D32" s="28">
        <v>6468.32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>
      <c r="A33" s="77" t="s">
        <v>29</v>
      </c>
      <c r="B33" s="24">
        <v>277853</v>
      </c>
      <c r="C33" s="25">
        <v>44323</v>
      </c>
      <c r="D33" s="28">
        <v>1147.8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>
      <c r="A34" s="77" t="s">
        <v>29</v>
      </c>
      <c r="B34" s="24">
        <v>278665</v>
      </c>
      <c r="C34" s="25">
        <v>44354</v>
      </c>
      <c r="D34" s="28">
        <v>6972.06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>
      <c r="A35" s="77" t="s">
        <v>29</v>
      </c>
      <c r="B35" s="24">
        <v>279504</v>
      </c>
      <c r="C35" s="25">
        <v>44390</v>
      </c>
      <c r="D35" s="28">
        <v>6235.92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>
      <c r="A36" s="77" t="s">
        <v>29</v>
      </c>
      <c r="B36" s="24">
        <v>279688</v>
      </c>
      <c r="C36" s="25">
        <v>44390</v>
      </c>
      <c r="D36" s="28">
        <v>232.2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>
      <c r="A37" s="77" t="s">
        <v>29</v>
      </c>
      <c r="B37" s="24">
        <v>280511</v>
      </c>
      <c r="C37" s="25">
        <v>44424</v>
      </c>
      <c r="D37" s="28">
        <v>7274.95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>
      <c r="A38" s="77" t="s">
        <v>29</v>
      </c>
      <c r="B38" s="24">
        <v>280612</v>
      </c>
      <c r="C38" s="25">
        <v>44425</v>
      </c>
      <c r="D38" s="28">
        <v>1014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>
      <c r="A39" s="77" t="s">
        <v>29</v>
      </c>
      <c r="B39" s="24">
        <v>281406</v>
      </c>
      <c r="C39" s="25">
        <v>44459</v>
      </c>
      <c r="D39" s="28">
        <v>8508.9699999999993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>
      <c r="A40" s="77" t="s">
        <v>29</v>
      </c>
      <c r="B40" s="24">
        <v>282319</v>
      </c>
      <c r="C40" s="25">
        <v>44487</v>
      </c>
      <c r="D40" s="28">
        <v>8325.39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>
      <c r="A41" s="77" t="s">
        <v>29</v>
      </c>
      <c r="B41" s="24">
        <v>283235</v>
      </c>
      <c r="C41" s="25">
        <v>44522</v>
      </c>
      <c r="D41" s="28">
        <v>5523.46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>
      <c r="A42" s="24"/>
      <c r="B42" s="24"/>
      <c r="C42" s="25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6.5" customHeight="1">
      <c r="A43" s="77" t="s">
        <v>30</v>
      </c>
      <c r="B43" s="24" t="s">
        <v>31</v>
      </c>
      <c r="C43" s="24" t="s">
        <v>32</v>
      </c>
      <c r="D43" s="24">
        <v>9600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>
      <c r="A44" s="24"/>
      <c r="B44" s="24"/>
      <c r="C44" s="24"/>
      <c r="D44" s="2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>
      <c r="A45" s="77" t="s">
        <v>33</v>
      </c>
      <c r="B45" s="24" t="s">
        <v>31</v>
      </c>
      <c r="C45" s="24" t="s">
        <v>34</v>
      </c>
      <c r="D45" s="24">
        <v>12000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>
      <c r="A46" s="24"/>
      <c r="B46" s="24"/>
      <c r="C46" s="24"/>
      <c r="D46" s="2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>
      <c r="A47" s="77" t="s">
        <v>35</v>
      </c>
      <c r="B47" s="24" t="s">
        <v>36</v>
      </c>
      <c r="C47" s="26">
        <v>44203</v>
      </c>
      <c r="D47" s="24">
        <v>2002.25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>
      <c r="A48" s="77" t="s">
        <v>35</v>
      </c>
      <c r="B48" s="24" t="s">
        <v>37</v>
      </c>
      <c r="C48" s="26">
        <v>44287</v>
      </c>
      <c r="D48" s="27">
        <v>3016.1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>
      <c r="A49" s="77" t="s">
        <v>35</v>
      </c>
      <c r="B49" s="24" t="s">
        <v>38</v>
      </c>
      <c r="C49" s="26">
        <v>44315</v>
      </c>
      <c r="D49" s="27">
        <v>2050.5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>
      <c r="A50" s="77" t="s">
        <v>35</v>
      </c>
      <c r="B50" s="24" t="s">
        <v>39</v>
      </c>
      <c r="C50" s="26">
        <v>44329</v>
      </c>
      <c r="D50" s="27">
        <v>2230.5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>
      <c r="A51" s="77" t="s">
        <v>35</v>
      </c>
      <c r="B51" s="24" t="s">
        <v>40</v>
      </c>
      <c r="C51" s="26">
        <v>44364</v>
      </c>
      <c r="D51" s="27">
        <v>4429.95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>
      <c r="A52" s="77" t="s">
        <v>35</v>
      </c>
      <c r="B52" s="24" t="s">
        <v>41</v>
      </c>
      <c r="C52" s="26">
        <v>44370</v>
      </c>
      <c r="D52" s="27">
        <v>108.75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>
      <c r="A53" s="77" t="s">
        <v>35</v>
      </c>
      <c r="B53" s="24" t="s">
        <v>42</v>
      </c>
      <c r="C53" s="26">
        <v>44396</v>
      </c>
      <c r="D53" s="27">
        <v>6645.95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>
      <c r="A54" s="77" t="s">
        <v>35</v>
      </c>
      <c r="B54" s="24" t="s">
        <v>43</v>
      </c>
      <c r="C54" s="26">
        <v>44427</v>
      </c>
      <c r="D54" s="27">
        <v>6259.09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>
      <c r="A55" s="77" t="s">
        <v>35</v>
      </c>
      <c r="B55" s="24" t="s">
        <v>44</v>
      </c>
      <c r="C55" s="26">
        <v>44497</v>
      </c>
      <c r="D55" s="27">
        <v>5487.45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>
      <c r="A57" s="24"/>
      <c r="B57" s="24"/>
      <c r="C57" s="25"/>
      <c r="D57" s="27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>
      <c r="A58" s="77" t="s">
        <v>45</v>
      </c>
      <c r="B58" s="24">
        <v>6601</v>
      </c>
      <c r="C58" s="25">
        <v>44217</v>
      </c>
      <c r="D58" s="27">
        <v>4965.04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>
      <c r="A59" s="24"/>
      <c r="B59" s="24"/>
      <c r="C59" s="25"/>
      <c r="D59" s="27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>
      <c r="A60" s="77" t="s">
        <v>46</v>
      </c>
      <c r="B60" s="24" t="s">
        <v>47</v>
      </c>
      <c r="C60" s="26">
        <v>44199</v>
      </c>
      <c r="D60" s="24">
        <v>3239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>
      <c r="A61" s="77" t="s">
        <v>46</v>
      </c>
      <c r="B61" s="24" t="s">
        <v>48</v>
      </c>
      <c r="C61" s="26">
        <v>44231</v>
      </c>
      <c r="D61" s="24">
        <v>3239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>
      <c r="A62" s="77" t="s">
        <v>46</v>
      </c>
      <c r="B62" s="24" t="s">
        <v>49</v>
      </c>
      <c r="C62" s="26">
        <v>44260</v>
      </c>
      <c r="D62" s="24">
        <v>3239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>
      <c r="A63" s="77" t="s">
        <v>46</v>
      </c>
      <c r="B63" s="24" t="s">
        <v>50</v>
      </c>
      <c r="C63" s="26">
        <v>44291</v>
      </c>
      <c r="D63" s="24">
        <v>3239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>
      <c r="A64" s="77" t="s">
        <v>46</v>
      </c>
      <c r="B64" s="24" t="s">
        <v>51</v>
      </c>
      <c r="C64" s="26">
        <v>44320</v>
      </c>
      <c r="D64" s="24">
        <v>3239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>
      <c r="A65" s="77" t="s">
        <v>46</v>
      </c>
      <c r="B65" s="24" t="s">
        <v>52</v>
      </c>
      <c r="C65" s="26">
        <v>44350</v>
      </c>
      <c r="D65" s="24">
        <v>3239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>
      <c r="A66" s="77" t="s">
        <v>46</v>
      </c>
      <c r="B66" s="24" t="s">
        <v>53</v>
      </c>
      <c r="C66" s="26">
        <v>44381</v>
      </c>
      <c r="D66" s="24">
        <v>3239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>
      <c r="A67" s="77" t="s">
        <v>46</v>
      </c>
      <c r="B67" s="24" t="s">
        <v>54</v>
      </c>
      <c r="C67" s="26">
        <v>44410</v>
      </c>
      <c r="D67" s="24">
        <v>6387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>
      <c r="A68" s="77" t="s">
        <v>46</v>
      </c>
      <c r="B68" s="24" t="s">
        <v>55</v>
      </c>
      <c r="C68" s="26">
        <v>44443</v>
      </c>
      <c r="D68" s="24">
        <v>3512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>
      <c r="A69" s="77" t="s">
        <v>46</v>
      </c>
      <c r="B69" s="24" t="s">
        <v>56</v>
      </c>
      <c r="C69" s="26">
        <v>44472</v>
      </c>
      <c r="D69" s="24">
        <v>3512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>
      <c r="A70" s="77" t="s">
        <v>46</v>
      </c>
      <c r="B70" s="24" t="s">
        <v>57</v>
      </c>
      <c r="C70" s="26">
        <v>44504</v>
      </c>
      <c r="D70" s="24">
        <v>3512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>
      <c r="A71" s="77" t="s">
        <v>46</v>
      </c>
      <c r="B71" s="24" t="s">
        <v>58</v>
      </c>
      <c r="C71" s="26">
        <v>44535</v>
      </c>
      <c r="D71" s="24">
        <v>3512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>
      <c r="A72" s="24"/>
      <c r="B72" s="24"/>
      <c r="C72" s="26"/>
      <c r="D72" s="2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>
      <c r="A73" s="77" t="s">
        <v>59</v>
      </c>
      <c r="B73" s="30">
        <v>44208</v>
      </c>
      <c r="C73" s="4"/>
      <c r="D73" s="31">
        <v>130.37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>
      <c r="A74" s="77" t="s">
        <v>60</v>
      </c>
      <c r="B74" s="30">
        <v>44244</v>
      </c>
      <c r="C74" s="4"/>
      <c r="D74" s="31">
        <v>175.67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>
      <c r="A75" s="77" t="s">
        <v>61</v>
      </c>
      <c r="B75" s="30">
        <v>44301</v>
      </c>
      <c r="C75" s="4"/>
      <c r="D75" s="31">
        <v>88.24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>
      <c r="A76" s="77" t="s">
        <v>62</v>
      </c>
      <c r="B76" s="30">
        <v>44334</v>
      </c>
      <c r="C76" s="4"/>
      <c r="D76" s="31">
        <v>35.200000000000003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>
      <c r="A77" s="77" t="s">
        <v>63</v>
      </c>
      <c r="B77" s="30">
        <v>44362</v>
      </c>
      <c r="C77" s="4"/>
      <c r="D77" s="31">
        <v>11.7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>
      <c r="A78" s="77" t="s">
        <v>64</v>
      </c>
      <c r="B78" s="30">
        <v>44392</v>
      </c>
      <c r="C78" s="4"/>
      <c r="D78" s="31">
        <v>11.71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>
      <c r="A79" s="77" t="s">
        <v>65</v>
      </c>
      <c r="B79" s="30">
        <v>44426</v>
      </c>
      <c r="C79" s="4"/>
      <c r="D79" s="31">
        <v>11.71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>
      <c r="A80" s="77" t="s">
        <v>66</v>
      </c>
      <c r="B80" s="32">
        <v>44463</v>
      </c>
      <c r="C80" s="4"/>
      <c r="D80" s="31">
        <v>11.95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>
      <c r="A81" s="77" t="s">
        <v>67</v>
      </c>
      <c r="B81" s="32">
        <v>44494</v>
      </c>
      <c r="C81" s="4"/>
      <c r="D81" s="31">
        <v>51.73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>
      <c r="A82" s="77" t="s">
        <v>68</v>
      </c>
      <c r="B82" s="32">
        <v>44522</v>
      </c>
      <c r="C82" s="4"/>
      <c r="D82" s="31">
        <v>85.23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>
      <c r="A83" s="77" t="s">
        <v>69</v>
      </c>
      <c r="B83" s="32">
        <v>44553</v>
      </c>
      <c r="C83" s="4"/>
      <c r="D83" s="31">
        <v>194.61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>
      <c r="A85" s="77" t="s">
        <v>70</v>
      </c>
      <c r="B85" s="33">
        <v>44210</v>
      </c>
      <c r="C85" s="4"/>
      <c r="D85" s="34">
        <v>609.1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>
      <c r="A86" s="77" t="s">
        <v>70</v>
      </c>
      <c r="B86" s="33">
        <v>44239</v>
      </c>
      <c r="C86" s="4"/>
      <c r="D86" s="35">
        <v>557.75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>
      <c r="A87" s="77" t="s">
        <v>70</v>
      </c>
      <c r="B87" s="33">
        <v>44271</v>
      </c>
      <c r="C87" s="4"/>
      <c r="D87" s="35">
        <v>594.29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>
      <c r="A88" s="77" t="s">
        <v>70</v>
      </c>
      <c r="B88" s="33">
        <v>44300</v>
      </c>
      <c r="C88" s="4"/>
      <c r="D88" s="35">
        <v>544.34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>
      <c r="A89" s="77" t="s">
        <v>70</v>
      </c>
      <c r="B89" s="33">
        <v>44328</v>
      </c>
      <c r="C89" s="4"/>
      <c r="D89" s="36">
        <v>508.83</v>
      </c>
      <c r="E89" s="37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>
      <c r="A90" s="77" t="s">
        <v>70</v>
      </c>
      <c r="B90" s="33">
        <v>44358</v>
      </c>
      <c r="C90" s="4"/>
      <c r="D90" s="36">
        <v>648.48</v>
      </c>
      <c r="E90" s="37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>
      <c r="A91" s="77" t="s">
        <v>70</v>
      </c>
      <c r="B91" s="33">
        <v>44391</v>
      </c>
      <c r="C91" s="4"/>
      <c r="D91" s="35">
        <v>1073.06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>
      <c r="A92" s="77" t="s">
        <v>70</v>
      </c>
      <c r="B92" s="38">
        <v>44420</v>
      </c>
      <c r="C92" s="4"/>
      <c r="D92" s="39">
        <v>930.06</v>
      </c>
      <c r="E92" s="40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>
      <c r="A93" s="77" t="s">
        <v>70</v>
      </c>
      <c r="B93" s="41">
        <v>44481</v>
      </c>
      <c r="C93" s="4"/>
      <c r="D93" s="36">
        <v>16.62</v>
      </c>
      <c r="E93" s="37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>
      <c r="A94" s="77" t="s">
        <v>70</v>
      </c>
      <c r="B94" s="41">
        <v>44510</v>
      </c>
      <c r="C94" s="4"/>
      <c r="D94" s="36">
        <v>717.15</v>
      </c>
      <c r="E94" s="37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>
      <c r="A95" s="77" t="s">
        <v>70</v>
      </c>
      <c r="B95" s="41">
        <v>44546</v>
      </c>
      <c r="C95" s="4"/>
      <c r="D95" s="36">
        <v>647.87</v>
      </c>
      <c r="E95" s="37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>
      <c r="A97" s="24" t="s">
        <v>71</v>
      </c>
      <c r="B97" s="24"/>
      <c r="C97" s="26"/>
      <c r="D97" s="2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>
      <c r="A98" s="77" t="s">
        <v>71</v>
      </c>
      <c r="B98" s="24" t="s">
        <v>72</v>
      </c>
      <c r="C98" s="26">
        <v>44210</v>
      </c>
      <c r="D98" s="28">
        <v>6644.33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>
      <c r="A99" s="77" t="s">
        <v>71</v>
      </c>
      <c r="B99" s="24" t="s">
        <v>73</v>
      </c>
      <c r="C99" s="26">
        <v>44284</v>
      </c>
      <c r="D99" s="28">
        <v>4239.42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>
      <c r="A100" s="77" t="s">
        <v>71</v>
      </c>
      <c r="B100" s="24" t="s">
        <v>74</v>
      </c>
      <c r="C100" s="26">
        <v>44329</v>
      </c>
      <c r="D100" s="28">
        <v>2987.33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>
      <c r="A101" s="77" t="s">
        <v>71</v>
      </c>
      <c r="B101" s="24" t="s">
        <v>75</v>
      </c>
      <c r="C101" s="42">
        <v>44386</v>
      </c>
      <c r="D101" s="28">
        <v>4484.6000000000004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>
      <c r="A102" s="77" t="s">
        <v>71</v>
      </c>
      <c r="B102" s="24" t="s">
        <v>76</v>
      </c>
      <c r="C102" s="42">
        <v>44460</v>
      </c>
      <c r="D102" s="28">
        <v>6229.44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>
      <c r="A103" s="77" t="s">
        <v>71</v>
      </c>
      <c r="B103" s="24" t="s">
        <v>77</v>
      </c>
      <c r="C103" s="26">
        <v>44487</v>
      </c>
      <c r="D103" s="28">
        <v>4451.17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>
      <c r="A104" s="24"/>
      <c r="B104" s="24"/>
      <c r="C104" s="26"/>
      <c r="D104" s="28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>
      <c r="A105" s="77" t="s">
        <v>78</v>
      </c>
      <c r="B105" s="24">
        <v>55587</v>
      </c>
      <c r="C105" s="25">
        <v>44218</v>
      </c>
      <c r="D105" s="27">
        <v>621.4</v>
      </c>
      <c r="E105" s="25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>
      <c r="A106" s="77" t="s">
        <v>78</v>
      </c>
      <c r="B106" s="24">
        <v>56301</v>
      </c>
      <c r="C106" s="25">
        <v>44259</v>
      </c>
      <c r="D106" s="24">
        <v>320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>
      <c r="A107" s="77" t="s">
        <v>78</v>
      </c>
      <c r="B107" s="24">
        <v>8891</v>
      </c>
      <c r="C107" s="25">
        <v>44253</v>
      </c>
      <c r="D107" s="24">
        <v>403.55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>
      <c r="A108" s="77" t="s">
        <v>78</v>
      </c>
      <c r="B108" s="24">
        <v>55587</v>
      </c>
      <c r="C108" s="25">
        <v>44218</v>
      </c>
      <c r="D108" s="24">
        <v>640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>
      <c r="A109" s="77" t="s">
        <v>78</v>
      </c>
      <c r="B109" s="24">
        <v>8144</v>
      </c>
      <c r="C109" s="25">
        <v>44207</v>
      </c>
      <c r="D109" s="24">
        <v>910.1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>
      <c r="A110" s="77" t="s">
        <v>78</v>
      </c>
      <c r="B110" s="24">
        <v>59007</v>
      </c>
      <c r="C110" s="25">
        <v>44413</v>
      </c>
      <c r="D110" s="24">
        <v>716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>
      <c r="A111" s="77" t="s">
        <v>78</v>
      </c>
      <c r="B111" s="24">
        <v>59525</v>
      </c>
      <c r="C111" s="25">
        <v>44441</v>
      </c>
      <c r="D111" s="28">
        <v>1741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>
      <c r="A112" s="77" t="s">
        <v>78</v>
      </c>
      <c r="B112" s="24">
        <v>60453</v>
      </c>
      <c r="C112" s="25">
        <v>44495</v>
      </c>
      <c r="D112" s="24">
        <v>930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>
      <c r="A113" s="24"/>
      <c r="B113" s="24"/>
      <c r="C113" s="25"/>
      <c r="D113" s="2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>
      <c r="A114" s="77" t="s">
        <v>79</v>
      </c>
      <c r="B114" s="24" t="s">
        <v>80</v>
      </c>
      <c r="C114" s="24" t="s">
        <v>81</v>
      </c>
      <c r="D114" s="24">
        <v>10005.450000000001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>
      <c r="A115" s="24"/>
      <c r="B115" s="24"/>
      <c r="C115" s="24"/>
      <c r="D115" s="2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>
      <c r="A116" s="77" t="s">
        <v>82</v>
      </c>
      <c r="B116" s="24">
        <v>39153</v>
      </c>
      <c r="C116" s="25">
        <v>44264</v>
      </c>
      <c r="D116" s="27">
        <v>1713.15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>
      <c r="A117" s="77" t="s">
        <v>82</v>
      </c>
      <c r="B117" s="24">
        <v>38779</v>
      </c>
      <c r="C117" s="25">
        <v>44237</v>
      </c>
      <c r="D117" s="27">
        <v>3486.1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>
      <c r="A118" s="77" t="s">
        <v>82</v>
      </c>
      <c r="B118" s="24">
        <v>42325</v>
      </c>
      <c r="C118" s="25">
        <v>44488</v>
      </c>
      <c r="D118" s="27">
        <v>6784.5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>
      <c r="A119" s="77" t="s">
        <v>82</v>
      </c>
      <c r="B119" s="24">
        <v>38344</v>
      </c>
      <c r="C119" s="25">
        <v>44204</v>
      </c>
      <c r="D119" s="27">
        <v>2160.59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>
      <c r="A120" s="24"/>
      <c r="B120" s="24"/>
      <c r="C120" s="25"/>
      <c r="D120" s="27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>
      <c r="A121" s="77" t="s">
        <v>83</v>
      </c>
      <c r="B121" s="24">
        <v>6142</v>
      </c>
      <c r="C121" s="25">
        <v>44221</v>
      </c>
      <c r="D121" s="27">
        <v>5293.8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>
      <c r="A122" s="77" t="s">
        <v>83</v>
      </c>
      <c r="B122" s="24">
        <v>8966</v>
      </c>
      <c r="C122" s="25">
        <v>44421</v>
      </c>
      <c r="D122" s="27">
        <v>8517.65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>
      <c r="A123" s="77" t="s">
        <v>83</v>
      </c>
      <c r="B123" s="24">
        <v>8037</v>
      </c>
      <c r="C123" s="25">
        <v>44351</v>
      </c>
      <c r="D123" s="27">
        <v>6288.2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>
      <c r="A124" s="24"/>
      <c r="B124" s="24"/>
      <c r="C124" s="25"/>
      <c r="D124" s="27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>
      <c r="A125" s="77" t="s">
        <v>84</v>
      </c>
      <c r="B125" s="24" t="s">
        <v>31</v>
      </c>
      <c r="C125" s="24" t="s">
        <v>85</v>
      </c>
      <c r="D125" s="24">
        <v>5521.4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>
      <c r="A126" s="77" t="s">
        <v>86</v>
      </c>
      <c r="B126" s="24" t="s">
        <v>31</v>
      </c>
      <c r="C126" s="24" t="s">
        <v>85</v>
      </c>
      <c r="D126" s="24">
        <v>6210.11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>
      <c r="A127" s="77" t="s">
        <v>87</v>
      </c>
      <c r="B127" s="24" t="s">
        <v>88</v>
      </c>
      <c r="C127" s="24" t="s">
        <v>85</v>
      </c>
      <c r="D127" s="24">
        <v>4210.51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>
      <c r="A128" s="24"/>
      <c r="B128" s="24"/>
      <c r="C128" s="24"/>
      <c r="D128" s="2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>
      <c r="A129" s="77" t="s">
        <v>89</v>
      </c>
      <c r="B129" s="24">
        <v>271816</v>
      </c>
      <c r="C129" s="29">
        <v>44441</v>
      </c>
      <c r="D129" s="24">
        <v>5152.95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>
      <c r="A130" s="77" t="s">
        <v>89</v>
      </c>
      <c r="B130" s="24">
        <v>273423</v>
      </c>
      <c r="C130" s="29">
        <v>44488</v>
      </c>
      <c r="D130" s="24">
        <v>1122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>
      <c r="A131" s="77" t="s">
        <v>89</v>
      </c>
      <c r="B131" s="24">
        <v>268231</v>
      </c>
      <c r="C131" s="29">
        <v>44342</v>
      </c>
      <c r="D131" s="24">
        <v>1666.68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>
      <c r="A132" s="24"/>
      <c r="B132" s="24"/>
      <c r="C132" s="29"/>
      <c r="D132" s="2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>
      <c r="A133" s="77" t="s">
        <v>90</v>
      </c>
      <c r="B133" s="24">
        <v>236406</v>
      </c>
      <c r="C133" s="25">
        <v>44257</v>
      </c>
      <c r="D133" s="28">
        <v>1700.5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>
      <c r="A134" s="77"/>
      <c r="B134" s="24" t="s">
        <v>91</v>
      </c>
      <c r="C134" s="25">
        <v>44273</v>
      </c>
      <c r="D134" s="28">
        <v>3458.5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>
      <c r="A135" s="24"/>
      <c r="B135" s="24"/>
      <c r="C135" s="25"/>
      <c r="D135" s="28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>
      <c r="A136" s="77" t="s">
        <v>92</v>
      </c>
      <c r="B136" s="24">
        <v>121610</v>
      </c>
      <c r="C136" s="25">
        <v>44202</v>
      </c>
      <c r="D136" s="27">
        <v>1061.7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>
      <c r="A137" s="96" t="s">
        <v>93</v>
      </c>
      <c r="B137" s="24" t="s">
        <v>94</v>
      </c>
      <c r="C137" s="24" t="s">
        <v>31</v>
      </c>
      <c r="D137" s="24">
        <v>17616.02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>
      <c r="A138" s="2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>
      <c r="A139" s="2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>
      <c r="A140" s="2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>
      <c r="A141" s="77" t="s">
        <v>95</v>
      </c>
      <c r="B141" s="26">
        <v>44352</v>
      </c>
      <c r="C141" s="4"/>
      <c r="D141" s="24">
        <v>5000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>
      <c r="A142" s="24"/>
      <c r="B142" s="4"/>
      <c r="C142" s="4"/>
      <c r="D142" s="2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>
      <c r="A143" s="77" t="s">
        <v>96</v>
      </c>
      <c r="B143" s="24">
        <v>69899</v>
      </c>
      <c r="C143" s="25">
        <v>44236</v>
      </c>
      <c r="D143" s="27">
        <v>2853.65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>
      <c r="A144" s="77" t="s">
        <v>96</v>
      </c>
      <c r="B144" s="24">
        <v>70504</v>
      </c>
      <c r="C144" s="25">
        <v>44285</v>
      </c>
      <c r="D144" s="27">
        <v>2984.4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>
      <c r="A145" s="77" t="s">
        <v>96</v>
      </c>
      <c r="B145" s="24">
        <v>71245</v>
      </c>
      <c r="C145" s="25">
        <v>44320</v>
      </c>
      <c r="D145" s="27">
        <v>3610.75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>
      <c r="A146" s="77" t="s">
        <v>96</v>
      </c>
      <c r="B146" s="24">
        <v>71478</v>
      </c>
      <c r="C146" s="24" t="s">
        <v>97</v>
      </c>
      <c r="D146" s="27">
        <v>1972.75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>
      <c r="A147" s="77" t="s">
        <v>96</v>
      </c>
      <c r="B147" s="24">
        <v>71612</v>
      </c>
      <c r="C147" s="25">
        <v>44355</v>
      </c>
      <c r="D147" s="27">
        <v>4438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>
      <c r="A148" s="24"/>
      <c r="B148" s="24"/>
      <c r="C148" s="25"/>
      <c r="D148" s="27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>
      <c r="A149" s="77" t="s">
        <v>98</v>
      </c>
      <c r="B149" s="80">
        <v>498313995884</v>
      </c>
      <c r="C149" s="24" t="s">
        <v>99</v>
      </c>
      <c r="D149" s="27">
        <v>600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>
      <c r="A150" s="24"/>
      <c r="B150" s="24"/>
      <c r="C150" s="24"/>
      <c r="D150" s="27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>
      <c r="A151" s="77" t="s">
        <v>100</v>
      </c>
      <c r="B151" s="80">
        <v>498313995884</v>
      </c>
      <c r="C151" s="24" t="s">
        <v>32</v>
      </c>
      <c r="D151" s="24">
        <v>9600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>
      <c r="A152" s="77" t="s">
        <v>101</v>
      </c>
      <c r="B152" s="24" t="s">
        <v>85</v>
      </c>
      <c r="C152" s="24" t="s">
        <v>102</v>
      </c>
      <c r="D152" s="77">
        <v>659.4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>
      <c r="A153" s="77" t="s">
        <v>103</v>
      </c>
      <c r="B153" s="24" t="s">
        <v>85</v>
      </c>
      <c r="C153" s="24" t="s">
        <v>104</v>
      </c>
      <c r="D153" s="24">
        <v>300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">
      <c r="A154" s="77" t="s">
        <v>105</v>
      </c>
      <c r="B154" s="24" t="s">
        <v>85</v>
      </c>
      <c r="C154" s="24" t="s">
        <v>106</v>
      </c>
      <c r="D154" s="24">
        <v>671.4</v>
      </c>
      <c r="E154" s="4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>
      <c r="A155" s="77" t="s">
        <v>107</v>
      </c>
      <c r="B155" s="24" t="s">
        <v>85</v>
      </c>
      <c r="C155" s="24" t="s">
        <v>108</v>
      </c>
      <c r="D155" s="24">
        <v>14400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>
      <c r="A156" s="77" t="s">
        <v>109</v>
      </c>
      <c r="B156" s="44">
        <v>44502</v>
      </c>
      <c r="C156" s="4"/>
      <c r="D156" s="24">
        <v>1500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>
      <c r="A158" s="77" t="s">
        <v>110</v>
      </c>
      <c r="B158" s="24" t="s">
        <v>85</v>
      </c>
      <c r="C158" s="24" t="s">
        <v>99</v>
      </c>
      <c r="D158" s="24">
        <v>600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>
      <c r="A159" s="24" t="s">
        <v>111</v>
      </c>
      <c r="B159" s="24" t="s">
        <v>112</v>
      </c>
      <c r="C159" s="4"/>
      <c r="D159" s="24">
        <v>10000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>
      <c r="A160" s="24"/>
      <c r="B160" s="24"/>
      <c r="C160" s="4"/>
      <c r="D160" s="2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>
      <c r="A161" s="77" t="s">
        <v>113</v>
      </c>
      <c r="B161" s="24">
        <v>1123</v>
      </c>
      <c r="C161" s="26">
        <v>44353</v>
      </c>
      <c r="D161" s="24">
        <v>619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>
      <c r="A162" s="77" t="s">
        <v>113</v>
      </c>
      <c r="B162" s="24">
        <v>1197</v>
      </c>
      <c r="C162" s="26">
        <v>44386</v>
      </c>
      <c r="D162" s="24">
        <v>397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>
      <c r="A163" s="77" t="s">
        <v>113</v>
      </c>
      <c r="B163" s="24">
        <v>1003</v>
      </c>
      <c r="C163" s="26">
        <v>44552</v>
      </c>
      <c r="D163" s="24">
        <v>1929.85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>
      <c r="A164" s="77" t="s">
        <v>113</v>
      </c>
      <c r="B164" s="24">
        <v>1079</v>
      </c>
      <c r="C164" s="26">
        <v>44301</v>
      </c>
      <c r="D164" s="24">
        <v>368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>
      <c r="A165" s="24"/>
      <c r="B165" s="24"/>
      <c r="C165" s="25"/>
      <c r="D165" s="2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>
      <c r="A166" s="77" t="s">
        <v>114</v>
      </c>
      <c r="B166" s="24">
        <v>80837</v>
      </c>
      <c r="C166" s="25">
        <v>44496</v>
      </c>
      <c r="D166" s="24">
        <v>3428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>
      <c r="A167" s="77" t="s">
        <v>114</v>
      </c>
      <c r="B167" s="24" t="s">
        <v>115</v>
      </c>
      <c r="C167" s="25">
        <v>44236</v>
      </c>
      <c r="D167" s="27">
        <v>2371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>
      <c r="A168" s="77" t="s">
        <v>114</v>
      </c>
      <c r="B168" s="24" t="s">
        <v>116</v>
      </c>
      <c r="C168" s="25">
        <v>44202</v>
      </c>
      <c r="D168" s="27">
        <v>3404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>
      <c r="A169" s="24"/>
      <c r="B169" s="24"/>
      <c r="C169" s="25"/>
      <c r="D169" s="27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>
      <c r="A170" s="77" t="s">
        <v>117</v>
      </c>
      <c r="B170" s="24">
        <v>95093306</v>
      </c>
      <c r="C170" s="45">
        <v>44399</v>
      </c>
      <c r="D170" s="24">
        <v>7409.88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>
      <c r="A171" s="77" t="s">
        <v>117</v>
      </c>
      <c r="B171" s="24">
        <v>95090943</v>
      </c>
      <c r="C171" s="24" t="s">
        <v>118</v>
      </c>
      <c r="D171" s="24">
        <v>3433.04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>
      <c r="A172" s="24" t="s">
        <v>117</v>
      </c>
      <c r="B172" s="24"/>
      <c r="C172" s="45"/>
      <c r="D172" s="2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>
      <c r="A173" s="24" t="s">
        <v>117</v>
      </c>
      <c r="B173" s="24"/>
      <c r="C173" s="45"/>
      <c r="D173" s="2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>
      <c r="A174" s="24"/>
      <c r="B174" s="24"/>
      <c r="C174" s="45"/>
      <c r="D174" s="2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>
      <c r="A175" s="77" t="s">
        <v>119</v>
      </c>
      <c r="B175" s="24">
        <v>19755</v>
      </c>
      <c r="C175" s="25">
        <v>44543</v>
      </c>
      <c r="D175" s="28">
        <v>14994.77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>
      <c r="A176" s="77" t="s">
        <v>119</v>
      </c>
      <c r="B176" s="24" t="s">
        <v>120</v>
      </c>
      <c r="C176" s="25">
        <v>44464</v>
      </c>
      <c r="D176" s="28">
        <v>7367.5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>
      <c r="A177" s="24"/>
      <c r="B177" s="24"/>
      <c r="C177" s="25"/>
      <c r="D177" s="28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>
      <c r="A178" s="2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>
      <c r="A179" s="77" t="s">
        <v>121</v>
      </c>
      <c r="B179" s="24">
        <v>24767</v>
      </c>
      <c r="C179" s="25">
        <v>44532</v>
      </c>
      <c r="D179" s="27">
        <v>3198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>
      <c r="A180" s="77" t="s">
        <v>121</v>
      </c>
      <c r="B180" s="24">
        <v>23954</v>
      </c>
      <c r="C180" s="25">
        <v>44369</v>
      </c>
      <c r="D180" s="27">
        <v>4454.95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>
      <c r="A181" s="24"/>
      <c r="B181" s="24"/>
      <c r="C181" s="25"/>
      <c r="D181" s="27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>
      <c r="A182" s="77" t="s">
        <v>122</v>
      </c>
      <c r="B182" s="24">
        <v>80837</v>
      </c>
      <c r="C182" s="25">
        <v>44427</v>
      </c>
      <c r="D182" s="27">
        <v>3903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>
      <c r="A183" s="2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>
      <c r="A184" s="77" t="s">
        <v>123</v>
      </c>
      <c r="B184" s="24">
        <v>714</v>
      </c>
      <c r="C184" s="25">
        <v>44389</v>
      </c>
      <c r="D184" s="24">
        <v>3168.25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>
      <c r="A185" s="24"/>
      <c r="B185" s="2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>
      <c r="A186" s="77" t="s">
        <v>124</v>
      </c>
      <c r="B186" s="24" t="s">
        <v>125</v>
      </c>
      <c r="C186" s="24" t="s">
        <v>126</v>
      </c>
      <c r="D186" s="24">
        <v>48000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>
      <c r="A188" s="77" t="s">
        <v>127</v>
      </c>
      <c r="B188" s="24">
        <v>21108</v>
      </c>
      <c r="C188" s="25">
        <v>44487</v>
      </c>
      <c r="D188" s="24">
        <v>825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>
      <c r="A189" s="77" t="s">
        <v>127</v>
      </c>
      <c r="B189" s="24">
        <v>210920</v>
      </c>
      <c r="C189" s="26">
        <v>44459</v>
      </c>
      <c r="D189" s="24">
        <v>558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>
      <c r="A191" s="77" t="s">
        <v>128</v>
      </c>
      <c r="B191" s="24">
        <v>2209</v>
      </c>
      <c r="C191" s="26">
        <v>44319</v>
      </c>
      <c r="D191" s="24">
        <v>1820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>
      <c r="A193" s="77" t="s">
        <v>129</v>
      </c>
      <c r="B193" s="24">
        <v>703777</v>
      </c>
      <c r="C193" s="25">
        <v>44298</v>
      </c>
      <c r="D193" s="24">
        <v>608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>
      <c r="A194" s="77" t="s">
        <v>129</v>
      </c>
      <c r="B194" s="24">
        <v>708630</v>
      </c>
      <c r="C194" s="25">
        <v>44333</v>
      </c>
      <c r="D194" s="24">
        <v>554.70000000000005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>
      <c r="A195" s="77" t="s">
        <v>129</v>
      </c>
      <c r="B195" s="24">
        <v>714234</v>
      </c>
      <c r="C195" s="26">
        <v>44375</v>
      </c>
      <c r="D195" s="24">
        <v>1033.47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>
      <c r="A196" s="77" t="s">
        <v>129</v>
      </c>
      <c r="B196" s="24">
        <v>719584</v>
      </c>
      <c r="C196" s="26">
        <v>44417</v>
      </c>
      <c r="D196" s="24">
        <v>1158.6500000000001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>
      <c r="A198" s="77" t="s">
        <v>130</v>
      </c>
      <c r="B198" s="24" t="s">
        <v>131</v>
      </c>
      <c r="C198" s="25">
        <v>44315</v>
      </c>
      <c r="D198" s="24">
        <v>4010</v>
      </c>
      <c r="E198" s="66" t="s">
        <v>261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>
      <c r="A201" s="46" t="s">
        <v>132</v>
      </c>
      <c r="B201" s="47"/>
      <c r="C201" s="47"/>
      <c r="D201" s="48">
        <f>SUM(D13:D198)</f>
        <v>525323.20000000019</v>
      </c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12.75">
      <c r="A202" s="4"/>
      <c r="B202" s="4"/>
      <c r="C202" s="4"/>
      <c r="D202" s="2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>
      <c r="A204" s="4"/>
      <c r="B204" s="4"/>
      <c r="C204" s="2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30">
      <c r="A205" s="49" t="s">
        <v>133</v>
      </c>
      <c r="B205" s="20"/>
      <c r="C205" s="20"/>
      <c r="D205" s="20">
        <v>482366.37</v>
      </c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3.25">
      <c r="A206" s="50" t="s">
        <v>132</v>
      </c>
      <c r="B206" s="47"/>
      <c r="C206" s="47"/>
      <c r="D206" s="47">
        <f>SUM(D13:D197)</f>
        <v>521313.20000000024</v>
      </c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23.25">
      <c r="A207" s="16" t="s">
        <v>134</v>
      </c>
      <c r="B207" s="51"/>
      <c r="C207" s="16" t="s">
        <v>135</v>
      </c>
      <c r="D207" s="16">
        <v>-38946.83</v>
      </c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2.75">
      <c r="A208" s="4"/>
      <c r="B208" s="4"/>
      <c r="C208" s="4"/>
      <c r="D208" s="4">
        <f>'SS LAND'!E50</f>
        <v>-210482.59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>
      <c r="A209" s="4"/>
      <c r="B209" s="4"/>
      <c r="C209" s="4"/>
      <c r="D209" s="4">
        <f>D208+D207</f>
        <v>-249429.41999999998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>
      <c r="B210" s="4"/>
      <c r="C210" s="4"/>
      <c r="D210" s="4">
        <v>231140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>
      <c r="B211" s="4"/>
      <c r="C211" s="4"/>
      <c r="D211" s="4">
        <f>D210+D209</f>
        <v>-18289.419999999984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2.7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2.7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2.7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2.7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2.7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2.7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2.7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2.7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2.7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2.7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2.7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2.7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2.7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2.7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2.7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2.7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2.7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2.7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2.7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2.7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2.7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2.7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2.7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2.7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2.7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2.7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2.7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2.7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2.7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2.7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2.7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2.7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ht="12.7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ht="12.7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spans="1:26" ht="12.7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spans="1:26" ht="12.7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spans="1:26" ht="12.7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spans="1:26" ht="12.7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spans="1:26" ht="12.7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spans="1:26" ht="12.7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  <row r="1043" spans="1:26" ht="12.7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</row>
    <row r="1044" spans="1:26" ht="12.7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</row>
    <row r="1045" spans="1:26" ht="12.7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</row>
    <row r="1046" spans="1:26" ht="12.7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</row>
    <row r="1047" spans="1:26" ht="12.7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</row>
    <row r="1048" spans="1:26" ht="12.7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</row>
    <row r="1049" spans="1:26" ht="12.7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</row>
    <row r="1050" spans="1:26" ht="12.7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</row>
    <row r="1051" spans="1:26" ht="12.7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</row>
    <row r="1052" spans="1:26" ht="12.7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</row>
    <row r="1053" spans="1:26" ht="12.7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</row>
    <row r="1054" spans="1:26" ht="12.7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</row>
    <row r="1055" spans="1:26" ht="12.7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</row>
    <row r="1056" spans="1:26" ht="12.7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</row>
    <row r="1057" spans="1:26" ht="12.7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</row>
    <row r="1058" spans="1:26" ht="12.7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</row>
    <row r="1059" spans="1:26" ht="12.7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</row>
    <row r="1060" spans="1:26" ht="12.7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</row>
    <row r="1061" spans="1:26" ht="12.7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</row>
    <row r="1062" spans="1:26" ht="12.7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</row>
    <row r="1063" spans="1:26" ht="12.7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</row>
    <row r="1064" spans="1:26" ht="12.7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</row>
    <row r="1065" spans="1:26" ht="12.7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</row>
    <row r="1066" spans="1:26" ht="12.7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</row>
    <row r="1067" spans="1:26" ht="12.7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</row>
    <row r="1068" spans="1:26" ht="12.7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</row>
    <row r="1069" spans="1:26" ht="12.7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</row>
    <row r="1070" spans="1:26" ht="12.7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</row>
    <row r="1071" spans="1:26" ht="12.7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</row>
    <row r="1072" spans="1:26" ht="12.7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</row>
    <row r="1073" spans="1:26" ht="12.7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</row>
    <row r="1074" spans="1:26" ht="12.7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</row>
    <row r="1075" spans="1:26" ht="12.7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</row>
    <row r="1076" spans="1:26" ht="12.7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</row>
    <row r="1077" spans="1:26" ht="12.7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</row>
    <row r="1078" spans="1:26" ht="12.7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</row>
    <row r="1079" spans="1:26" ht="12.7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</row>
    <row r="1080" spans="1:26" ht="12.7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</row>
    <row r="1081" spans="1:26" ht="12.7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</row>
    <row r="1082" spans="1:26" ht="12.7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</row>
    <row r="1083" spans="1:26" ht="12.7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</row>
    <row r="1084" spans="1:26" ht="12.7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</row>
    <row r="1085" spans="1:26" ht="12.7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</row>
    <row r="1086" spans="1:26" ht="12.7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</row>
    <row r="1087" spans="1:26" ht="12.7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</row>
    <row r="1088" spans="1:26" ht="12.7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</row>
    <row r="1089" spans="1:26" ht="12.7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</row>
    <row r="1090" spans="1:26" ht="12.7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</row>
    <row r="1091" spans="1:26" ht="12.7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</row>
    <row r="1092" spans="1:26" ht="12.7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</row>
    <row r="1093" spans="1:26" ht="12.7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</row>
    <row r="1094" spans="1:26" ht="12.7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</row>
    <row r="1095" spans="1:26" ht="12.7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</row>
    <row r="1096" spans="1:26" ht="12.7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</row>
    <row r="1097" spans="1:26" ht="12.7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</row>
    <row r="1098" spans="1:26" ht="12.7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</row>
    <row r="1099" spans="1:26" ht="12.7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</row>
    <row r="1100" spans="1:26" ht="12.7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</row>
    <row r="1101" spans="1:26" ht="12.7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</row>
    <row r="1102" spans="1:26" ht="12.7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</row>
    <row r="1103" spans="1:26" ht="12.7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</row>
    <row r="1104" spans="1:26" ht="12.7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</row>
    <row r="1105" spans="1:26" ht="12.7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</row>
    <row r="1106" spans="1:26" ht="12.7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</row>
    <row r="1107" spans="1:26" ht="12.7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</row>
    <row r="1108" spans="1:26" ht="12.7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</row>
    <row r="1109" spans="1:26" ht="12.7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</row>
    <row r="1110" spans="1:26" ht="12.7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</row>
    <row r="1111" spans="1:26" ht="12.7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</row>
    <row r="1112" spans="1:26" ht="12.7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</row>
    <row r="1113" spans="1:26" ht="12.7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</row>
    <row r="1114" spans="1:26" ht="12.7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</row>
    <row r="1115" spans="1:26" ht="12.7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</row>
    <row r="1116" spans="1:26" ht="12.7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</row>
    <row r="1117" spans="1:26" ht="12.7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</row>
    <row r="1118" spans="1:26" ht="12.7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</row>
    <row r="1119" spans="1:26" ht="12.7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</row>
    <row r="1120" spans="1:26" ht="12.7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</row>
    <row r="1121" spans="1:26" ht="12.7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</row>
    <row r="1122" spans="1:26" ht="12.7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</row>
    <row r="1123" spans="1:26" ht="12.7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</row>
    <row r="1124" spans="1:26" ht="12.7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</row>
    <row r="1125" spans="1:26" ht="12.7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</row>
    <row r="1126" spans="1:26" ht="12.7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</row>
    <row r="1127" spans="1:26" ht="12.7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</row>
    <row r="1128" spans="1:26" ht="12.7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</row>
    <row r="1129" spans="1:26" ht="12.7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</row>
    <row r="1130" spans="1:26" ht="12.7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</row>
    <row r="1131" spans="1:26" ht="12.7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</row>
    <row r="1132" spans="1:26" ht="12.7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</row>
    <row r="1133" spans="1:26" ht="12.7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</row>
    <row r="1134" spans="1:26" ht="12.7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</row>
    <row r="1135" spans="1:26" ht="12.7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</row>
    <row r="1136" spans="1:26" ht="12.7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</row>
    <row r="1137" spans="1:26" ht="12.7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</row>
    <row r="1138" spans="1:26" ht="12.7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</row>
    <row r="1139" spans="1:26" ht="12.7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50"/>
  <sheetViews>
    <sheetView topLeftCell="A40" workbookViewId="0">
      <selection activeCell="E22" activeCellId="1" sqref="E10 E22"/>
    </sheetView>
  </sheetViews>
  <sheetFormatPr defaultColWidth="14.42578125" defaultRowHeight="15.75" customHeight="1"/>
  <cols>
    <col min="1" max="1" width="20" customWidth="1"/>
    <col min="2" max="2" width="31.42578125" customWidth="1"/>
    <col min="3" max="3" width="22.85546875" customWidth="1"/>
    <col min="5" max="5" width="14.5703125" customWidth="1"/>
  </cols>
  <sheetData>
    <row r="1" spans="1:6" ht="12.75">
      <c r="A1" s="52" t="s">
        <v>136</v>
      </c>
      <c r="B1" s="52"/>
      <c r="C1" s="52" t="s">
        <v>137</v>
      </c>
      <c r="D1" s="52" t="s">
        <v>138</v>
      </c>
      <c r="E1" s="53" t="s">
        <v>26</v>
      </c>
      <c r="F1" s="52"/>
    </row>
    <row r="2" spans="1:6" ht="12.75">
      <c r="A2" s="78" t="s">
        <v>139</v>
      </c>
      <c r="B2" s="54"/>
      <c r="C2" s="54"/>
      <c r="D2" s="54"/>
      <c r="E2" s="79">
        <v>1000</v>
      </c>
      <c r="F2" s="54"/>
    </row>
    <row r="3" spans="1:6" ht="12.75">
      <c r="A3" s="81" t="s">
        <v>140</v>
      </c>
      <c r="B3" s="54"/>
      <c r="C3" s="54"/>
      <c r="D3" s="54"/>
      <c r="E3" s="97">
        <v>800</v>
      </c>
      <c r="F3" s="54"/>
    </row>
    <row r="4" spans="1:6" ht="12.75">
      <c r="A4" s="78" t="s">
        <v>141</v>
      </c>
      <c r="B4" s="54"/>
      <c r="C4" s="54"/>
      <c r="D4" s="54"/>
      <c r="E4" s="79">
        <v>6000</v>
      </c>
      <c r="F4" s="54"/>
    </row>
    <row r="5" spans="1:6" ht="12.75">
      <c r="A5" s="78" t="s">
        <v>142</v>
      </c>
      <c r="B5" s="54"/>
      <c r="C5" s="54"/>
      <c r="D5" s="54"/>
      <c r="E5" s="79">
        <v>2000</v>
      </c>
      <c r="F5" s="54"/>
    </row>
    <row r="6" spans="1:6" ht="12.75">
      <c r="A6" s="78" t="s">
        <v>143</v>
      </c>
      <c r="B6" s="54"/>
      <c r="C6" s="54"/>
      <c r="D6" s="54"/>
      <c r="E6" s="79">
        <v>3000</v>
      </c>
      <c r="F6" s="54"/>
    </row>
    <row r="7" spans="1:6" ht="12.75">
      <c r="A7" s="78" t="s">
        <v>144</v>
      </c>
      <c r="B7" s="54"/>
      <c r="C7" s="54"/>
      <c r="D7" s="54"/>
      <c r="E7" s="79">
        <v>2000</v>
      </c>
      <c r="F7" s="54"/>
    </row>
    <row r="8" spans="1:6" ht="12.75">
      <c r="A8" s="78" t="s">
        <v>145</v>
      </c>
      <c r="B8" s="54"/>
      <c r="C8" s="54"/>
      <c r="D8" s="54"/>
      <c r="E8" s="79">
        <v>1500</v>
      </c>
      <c r="F8" s="54"/>
    </row>
    <row r="9" spans="1:6" ht="12.75">
      <c r="A9" s="78" t="s">
        <v>146</v>
      </c>
      <c r="B9" s="54"/>
      <c r="C9" s="54"/>
      <c r="D9" s="54" t="s">
        <v>147</v>
      </c>
      <c r="E9" s="79">
        <v>20000</v>
      </c>
      <c r="F9" s="54" t="s">
        <v>148</v>
      </c>
    </row>
    <row r="10" spans="1:6" ht="12.75">
      <c r="A10" s="78" t="s">
        <v>149</v>
      </c>
      <c r="B10" s="54"/>
      <c r="C10" s="54"/>
      <c r="D10" s="54"/>
      <c r="E10" s="55">
        <v>12000</v>
      </c>
      <c r="F10" s="54"/>
    </row>
    <row r="11" spans="1:6" ht="12.75">
      <c r="A11" s="78" t="s">
        <v>150</v>
      </c>
      <c r="B11" s="54"/>
      <c r="C11" s="56">
        <v>2680</v>
      </c>
      <c r="D11" s="56">
        <v>8</v>
      </c>
      <c r="E11" s="79">
        <v>21440</v>
      </c>
      <c r="F11" s="54"/>
    </row>
    <row r="12" spans="1:6" ht="12.75">
      <c r="A12" s="81" t="s">
        <v>151</v>
      </c>
      <c r="B12" s="54"/>
      <c r="C12" s="56">
        <v>10</v>
      </c>
      <c r="D12" s="56">
        <v>8</v>
      </c>
      <c r="E12" s="55">
        <v>800</v>
      </c>
      <c r="F12" s="54"/>
    </row>
    <row r="13" spans="1:6" ht="12.75">
      <c r="A13" s="81" t="s">
        <v>152</v>
      </c>
      <c r="B13" s="54"/>
      <c r="C13" s="56">
        <v>350</v>
      </c>
      <c r="D13" s="56">
        <v>8</v>
      </c>
      <c r="E13" s="55">
        <v>4500</v>
      </c>
      <c r="F13" s="54"/>
    </row>
    <row r="14" spans="1:6" ht="12.75">
      <c r="A14" s="83" t="s">
        <v>153</v>
      </c>
      <c r="B14" s="54"/>
      <c r="C14" s="56">
        <v>100</v>
      </c>
      <c r="D14" s="54"/>
      <c r="E14" s="82">
        <v>3000</v>
      </c>
      <c r="F14" s="54"/>
    </row>
    <row r="15" spans="1:6" ht="12.75">
      <c r="A15" s="78" t="s">
        <v>154</v>
      </c>
      <c r="B15" s="54"/>
      <c r="C15" s="54"/>
      <c r="D15" s="54"/>
      <c r="E15" s="79">
        <v>25000</v>
      </c>
      <c r="F15" s="54"/>
    </row>
    <row r="16" spans="1:6" ht="12.75">
      <c r="A16" s="81" t="s">
        <v>155</v>
      </c>
      <c r="B16" s="54"/>
      <c r="C16" s="56">
        <v>1500</v>
      </c>
      <c r="D16" s="56">
        <v>3</v>
      </c>
      <c r="E16" s="85">
        <v>13000</v>
      </c>
      <c r="F16" s="54"/>
    </row>
    <row r="17" spans="1:6" ht="12.75">
      <c r="A17" s="83" t="s">
        <v>156</v>
      </c>
      <c r="B17" s="54"/>
      <c r="C17" s="54"/>
      <c r="D17" s="54"/>
      <c r="E17" s="84">
        <v>2000</v>
      </c>
      <c r="F17" s="54"/>
    </row>
    <row r="18" spans="1:6" ht="12.75">
      <c r="A18" s="81" t="s">
        <v>157</v>
      </c>
      <c r="B18" s="54"/>
      <c r="C18" s="56">
        <v>3</v>
      </c>
      <c r="D18" s="54"/>
      <c r="E18" s="85">
        <v>2000</v>
      </c>
      <c r="F18" s="54"/>
    </row>
    <row r="19" spans="1:6" ht="12.75">
      <c r="A19" s="54" t="s">
        <v>158</v>
      </c>
      <c r="B19" s="54" t="s">
        <v>159</v>
      </c>
      <c r="C19" s="56">
        <v>1500</v>
      </c>
      <c r="D19" s="56">
        <v>8</v>
      </c>
      <c r="E19" s="55">
        <v>15000</v>
      </c>
      <c r="F19" s="54"/>
    </row>
    <row r="20" spans="1:6" ht="12.75">
      <c r="A20" s="78" t="s">
        <v>160</v>
      </c>
      <c r="B20" s="54"/>
      <c r="C20" s="54"/>
      <c r="D20" s="54"/>
      <c r="E20" s="79">
        <v>8000</v>
      </c>
      <c r="F20" s="54"/>
    </row>
    <row r="21" spans="1:6" ht="12.75">
      <c r="A21" s="78" t="s">
        <v>161</v>
      </c>
      <c r="B21" s="54"/>
      <c r="C21" s="54"/>
      <c r="D21" s="54"/>
      <c r="E21" s="79">
        <v>1500</v>
      </c>
      <c r="F21" s="54"/>
    </row>
    <row r="22" spans="1:6" ht="12.75">
      <c r="A22" s="78" t="s">
        <v>162</v>
      </c>
      <c r="B22" s="54"/>
      <c r="C22" s="54"/>
      <c r="D22" s="54"/>
      <c r="E22" s="55">
        <v>6000</v>
      </c>
      <c r="F22" s="54"/>
    </row>
    <row r="23" spans="1:6" ht="12.75">
      <c r="A23" s="78" t="s">
        <v>163</v>
      </c>
      <c r="B23" s="54"/>
      <c r="C23" s="54"/>
      <c r="D23" s="54"/>
      <c r="E23" s="79">
        <v>10000</v>
      </c>
      <c r="F23" s="54"/>
    </row>
    <row r="24" spans="1:6" ht="12.75">
      <c r="A24" s="78" t="s">
        <v>164</v>
      </c>
      <c r="B24" s="54"/>
      <c r="C24" s="54"/>
      <c r="D24" s="54"/>
      <c r="E24" s="79">
        <v>2000</v>
      </c>
      <c r="F24" s="54"/>
    </row>
    <row r="25" spans="1:6" ht="12.75">
      <c r="A25" s="78" t="s">
        <v>165</v>
      </c>
      <c r="B25" s="54"/>
      <c r="C25" s="54"/>
      <c r="D25" s="54"/>
      <c r="E25" s="79">
        <v>35000</v>
      </c>
      <c r="F25" s="54"/>
    </row>
    <row r="26" spans="1:6" ht="12.75">
      <c r="A26" s="78" t="s">
        <v>166</v>
      </c>
      <c r="B26" s="54"/>
      <c r="C26" s="54"/>
      <c r="D26" s="54"/>
      <c r="E26" s="79">
        <v>30000</v>
      </c>
      <c r="F26" s="54"/>
    </row>
    <row r="27" spans="1:6" ht="12.75">
      <c r="A27" s="78" t="s">
        <v>167</v>
      </c>
      <c r="B27" s="54"/>
      <c r="C27" s="54"/>
      <c r="D27" s="54"/>
      <c r="E27" s="79">
        <v>40000</v>
      </c>
      <c r="F27" s="54"/>
    </row>
    <row r="28" spans="1:6" ht="12.75">
      <c r="A28" s="78" t="s">
        <v>168</v>
      </c>
      <c r="B28" s="54"/>
      <c r="C28" s="54"/>
      <c r="D28" s="54"/>
      <c r="E28" s="79">
        <v>20000</v>
      </c>
      <c r="F28" s="54"/>
    </row>
    <row r="29" spans="1:6" ht="12.75">
      <c r="A29" s="78" t="s">
        <v>169</v>
      </c>
      <c r="B29" s="54"/>
      <c r="C29" s="54"/>
      <c r="D29" s="54"/>
      <c r="E29" s="79">
        <v>25000</v>
      </c>
      <c r="F29" s="54"/>
    </row>
    <row r="30" spans="1:6" ht="12.75">
      <c r="A30" s="78" t="s">
        <v>170</v>
      </c>
      <c r="B30" s="54"/>
      <c r="C30" s="54"/>
      <c r="D30" s="54"/>
      <c r="E30" s="79">
        <v>6000</v>
      </c>
      <c r="F30" s="54"/>
    </row>
    <row r="31" spans="1:6" ht="12.75">
      <c r="A31" s="78" t="s">
        <v>171</v>
      </c>
      <c r="B31" s="54"/>
      <c r="C31" s="54"/>
      <c r="D31" s="54"/>
      <c r="E31" s="79">
        <v>20000</v>
      </c>
      <c r="F31" s="54"/>
    </row>
    <row r="32" spans="1:6" ht="12.75">
      <c r="A32" s="78" t="s">
        <v>172</v>
      </c>
      <c r="B32" s="54"/>
      <c r="C32" s="54"/>
      <c r="D32" s="54"/>
      <c r="E32" s="79">
        <v>50000</v>
      </c>
      <c r="F32" s="54"/>
    </row>
    <row r="33" spans="1:6" ht="12.75">
      <c r="A33" s="81" t="s">
        <v>173</v>
      </c>
      <c r="B33" s="54"/>
      <c r="C33" s="54"/>
      <c r="D33" s="54"/>
      <c r="E33" s="85">
        <v>20000</v>
      </c>
      <c r="F33" s="54"/>
    </row>
    <row r="34" spans="1:6" ht="12.75">
      <c r="A34" s="78" t="s">
        <v>174</v>
      </c>
      <c r="B34" s="54"/>
      <c r="C34" s="54"/>
      <c r="D34" s="54"/>
      <c r="E34" s="79">
        <v>500</v>
      </c>
      <c r="F34" s="54"/>
    </row>
    <row r="35" spans="1:6" ht="12.75">
      <c r="A35" s="81" t="s">
        <v>140</v>
      </c>
      <c r="B35" s="54"/>
      <c r="C35" s="54"/>
      <c r="D35" s="54"/>
      <c r="E35" s="85">
        <v>500</v>
      </c>
      <c r="F35" s="54"/>
    </row>
    <row r="36" spans="1:6" ht="12.75">
      <c r="A36" s="78" t="s">
        <v>175</v>
      </c>
      <c r="B36" s="54"/>
      <c r="C36" s="54"/>
      <c r="D36" s="54"/>
      <c r="E36" s="79">
        <v>3000</v>
      </c>
      <c r="F36" s="54"/>
    </row>
    <row r="37" spans="1:6" ht="12.75">
      <c r="A37" s="78" t="s">
        <v>176</v>
      </c>
      <c r="B37" s="54"/>
      <c r="C37" s="54"/>
      <c r="D37" s="54"/>
      <c r="E37" s="79">
        <v>1500</v>
      </c>
      <c r="F37" s="54"/>
    </row>
    <row r="38" spans="1:6" ht="12.75">
      <c r="A38" s="78" t="s">
        <v>177</v>
      </c>
      <c r="B38" s="54"/>
      <c r="C38" s="54"/>
      <c r="D38" s="54"/>
      <c r="E38" s="79">
        <v>1500</v>
      </c>
      <c r="F38" s="54"/>
    </row>
    <row r="39" spans="1:6" ht="12.75">
      <c r="A39" s="78" t="s">
        <v>178</v>
      </c>
      <c r="B39" s="54"/>
      <c r="C39" s="54"/>
      <c r="D39" s="54"/>
      <c r="E39" s="79">
        <v>500</v>
      </c>
      <c r="F39" s="54"/>
    </row>
    <row r="40" spans="1:6" ht="12.75">
      <c r="A40" s="54"/>
      <c r="B40" s="54"/>
      <c r="C40" s="54"/>
      <c r="D40" s="54"/>
      <c r="E40" s="53"/>
      <c r="F40" s="54"/>
    </row>
    <row r="41" spans="1:6" ht="12.75">
      <c r="A41" s="78" t="s">
        <v>179</v>
      </c>
      <c r="B41" s="54"/>
      <c r="C41" s="54"/>
      <c r="D41" s="54"/>
      <c r="E41" s="79">
        <v>500</v>
      </c>
      <c r="F41" s="54"/>
    </row>
    <row r="42" spans="1:6" ht="12.75">
      <c r="A42" s="78" t="s">
        <v>180</v>
      </c>
      <c r="B42" s="54"/>
      <c r="C42" s="54"/>
      <c r="D42" s="54"/>
      <c r="E42" s="79">
        <v>12000</v>
      </c>
      <c r="F42" s="54"/>
    </row>
    <row r="43" spans="1:6" ht="12.75">
      <c r="A43" s="81" t="s">
        <v>181</v>
      </c>
      <c r="B43" s="54"/>
      <c r="C43" s="54"/>
      <c r="D43" s="54"/>
      <c r="E43" s="85">
        <v>1500</v>
      </c>
      <c r="F43" s="54"/>
    </row>
    <row r="44" spans="1:6" ht="12.75">
      <c r="A44" s="81" t="s">
        <v>182</v>
      </c>
      <c r="B44" s="54"/>
      <c r="C44" s="54"/>
      <c r="D44" s="54"/>
      <c r="E44" s="98">
        <v>7000.1</v>
      </c>
      <c r="F44" s="54"/>
    </row>
    <row r="45" spans="1:6" ht="12.75">
      <c r="A45" s="57"/>
      <c r="B45" s="57"/>
      <c r="C45" s="57" t="s">
        <v>183</v>
      </c>
      <c r="D45" s="57"/>
      <c r="E45" s="55">
        <f>SUM(E9:E44)</f>
        <v>420740.1</v>
      </c>
      <c r="F45" s="57"/>
    </row>
    <row r="46" spans="1:6" ht="12.75">
      <c r="A46" s="54"/>
      <c r="B46" s="54"/>
      <c r="C46" s="54"/>
      <c r="D46" s="54"/>
      <c r="E46" s="53"/>
      <c r="F46" s="54"/>
    </row>
    <row r="47" spans="1:6" ht="12.75">
      <c r="A47" s="54"/>
      <c r="B47" s="54"/>
      <c r="C47" s="54"/>
      <c r="D47" s="54"/>
      <c r="E47" s="53"/>
      <c r="F47" s="54"/>
    </row>
    <row r="48" spans="1:6" ht="12.75">
      <c r="A48" s="58"/>
      <c r="B48" s="58"/>
      <c r="C48" s="58" t="s">
        <v>184</v>
      </c>
      <c r="D48" s="58"/>
      <c r="E48" s="59">
        <v>210257.51</v>
      </c>
      <c r="F48" s="58"/>
    </row>
    <row r="49" spans="1:6" ht="12.75">
      <c r="A49" s="54"/>
      <c r="B49" s="54"/>
      <c r="C49" s="54"/>
      <c r="D49" s="54"/>
      <c r="E49" s="53"/>
      <c r="F49" s="54"/>
    </row>
    <row r="50" spans="1:6" ht="15.75" customHeight="1">
      <c r="A50" s="60"/>
      <c r="B50" s="60"/>
      <c r="C50" s="61" t="s">
        <v>134</v>
      </c>
      <c r="D50" s="62" t="s">
        <v>135</v>
      </c>
      <c r="E50" s="63">
        <v>-210482.59</v>
      </c>
      <c r="F50" s="6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opLeftCell="A46" workbookViewId="0">
      <selection activeCell="G62" sqref="G62"/>
    </sheetView>
  </sheetViews>
  <sheetFormatPr defaultColWidth="14.42578125" defaultRowHeight="15.75" customHeight="1"/>
  <cols>
    <col min="1" max="1" width="24.42578125" customWidth="1"/>
    <col min="2" max="2" width="26.5703125" customWidth="1"/>
    <col min="3" max="3" width="29.7109375" customWidth="1"/>
    <col min="4" max="4" width="16.5703125" customWidth="1"/>
  </cols>
  <sheetData>
    <row r="1" spans="1:26" ht="12.75">
      <c r="A1" s="64" t="s">
        <v>138</v>
      </c>
      <c r="B1" s="64" t="s">
        <v>185</v>
      </c>
      <c r="C1" s="64" t="s">
        <v>186</v>
      </c>
      <c r="D1" s="64" t="s">
        <v>187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90" customFormat="1" ht="12.75">
      <c r="A2" s="88">
        <v>44470</v>
      </c>
      <c r="B2" s="89">
        <v>440909694930773</v>
      </c>
      <c r="C2" s="89" t="s">
        <v>188</v>
      </c>
      <c r="D2" s="89">
        <v>75.040000000000006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12.75">
      <c r="A3" s="65">
        <v>44477</v>
      </c>
      <c r="B3" s="66">
        <v>208877</v>
      </c>
      <c r="C3" s="89" t="s">
        <v>189</v>
      </c>
      <c r="D3" s="89">
        <v>991.65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>
      <c r="A4" s="65">
        <v>44480</v>
      </c>
      <c r="B4" s="66">
        <v>1136210453</v>
      </c>
      <c r="C4" s="89" t="s">
        <v>190</v>
      </c>
      <c r="D4" s="89">
        <v>1021.45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>
      <c r="A5" s="65">
        <v>44482</v>
      </c>
      <c r="B5" s="66">
        <v>209043</v>
      </c>
      <c r="C5" s="89" t="s">
        <v>189</v>
      </c>
      <c r="D5" s="89">
        <v>118.5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>
      <c r="A6" s="65">
        <v>44482</v>
      </c>
      <c r="B6" s="66">
        <v>209045</v>
      </c>
      <c r="C6" s="89" t="s">
        <v>189</v>
      </c>
      <c r="D6" s="89">
        <v>92.65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>
      <c r="A7" s="65">
        <v>44482</v>
      </c>
      <c r="B7" s="66">
        <v>209045</v>
      </c>
      <c r="C7" s="89" t="s">
        <v>189</v>
      </c>
      <c r="D7" s="89">
        <v>21.6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>
      <c r="A8" s="65">
        <v>44482</v>
      </c>
      <c r="B8" s="66">
        <v>209039</v>
      </c>
      <c r="C8" s="89" t="s">
        <v>189</v>
      </c>
      <c r="D8" s="89">
        <v>845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>
      <c r="A9" s="65">
        <v>44482</v>
      </c>
      <c r="B9" s="66">
        <v>209021</v>
      </c>
      <c r="C9" s="89" t="s">
        <v>189</v>
      </c>
      <c r="D9" s="89">
        <v>458.04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>
      <c r="A10" s="65">
        <v>44483</v>
      </c>
      <c r="B10" s="66">
        <v>17108</v>
      </c>
      <c r="C10" s="89" t="s">
        <v>191</v>
      </c>
      <c r="D10" s="89">
        <v>95.26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>
      <c r="A11" s="65">
        <v>44483</v>
      </c>
      <c r="B11" s="66">
        <v>113914237</v>
      </c>
      <c r="C11" s="89" t="s">
        <v>190</v>
      </c>
      <c r="D11" s="89">
        <v>73.03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>
      <c r="A12" s="65">
        <v>44483</v>
      </c>
      <c r="B12" s="66">
        <v>76420431</v>
      </c>
      <c r="C12" s="89" t="s">
        <v>190</v>
      </c>
      <c r="D12" s="89">
        <v>322.33999999999997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>
      <c r="A13" s="65">
        <v>44483</v>
      </c>
      <c r="B13" s="66">
        <v>2248388</v>
      </c>
      <c r="C13" s="89" t="s">
        <v>192</v>
      </c>
      <c r="D13" s="89">
        <v>10.57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>
      <c r="A14" s="65">
        <v>44483</v>
      </c>
      <c r="B14" s="66">
        <v>2241542</v>
      </c>
      <c r="C14" s="89" t="s">
        <v>192</v>
      </c>
      <c r="D14" s="89">
        <v>41.76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>
      <c r="A15" s="65">
        <v>44483</v>
      </c>
      <c r="B15" s="66" t="s">
        <v>193</v>
      </c>
      <c r="C15" s="89" t="s">
        <v>194</v>
      </c>
      <c r="D15" s="89">
        <v>202.36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>
      <c r="A16" s="65">
        <v>44483</v>
      </c>
      <c r="B16" s="66">
        <v>14973</v>
      </c>
      <c r="C16" s="89" t="s">
        <v>145</v>
      </c>
      <c r="D16" s="89">
        <v>21.51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>
      <c r="A17" s="65">
        <v>44484</v>
      </c>
      <c r="B17" s="66">
        <v>209202</v>
      </c>
      <c r="C17" s="89" t="s">
        <v>189</v>
      </c>
      <c r="D17" s="89">
        <v>280.01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>
      <c r="A18" s="65">
        <v>44484</v>
      </c>
      <c r="B18" s="80">
        <v>209203</v>
      </c>
      <c r="C18" s="89" t="s">
        <v>189</v>
      </c>
      <c r="D18" s="89">
        <v>1155.98</v>
      </c>
      <c r="E18" s="91" t="s">
        <v>263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>
      <c r="A19" s="65">
        <v>44484</v>
      </c>
      <c r="B19" s="80">
        <v>209203</v>
      </c>
      <c r="C19" s="91" t="s">
        <v>189</v>
      </c>
      <c r="D19" s="66">
        <v>1145.98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>
      <c r="A20" s="65">
        <v>44487</v>
      </c>
      <c r="B20" s="66">
        <v>17128</v>
      </c>
      <c r="C20" s="89" t="s">
        <v>191</v>
      </c>
      <c r="D20" s="89">
        <v>49.87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>
      <c r="A21" s="65">
        <v>44488</v>
      </c>
      <c r="B21" s="66">
        <v>1547</v>
      </c>
      <c r="C21" s="89" t="s">
        <v>195</v>
      </c>
      <c r="D21" s="89">
        <v>3116.05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>
      <c r="A22" s="65">
        <v>44488</v>
      </c>
      <c r="B22" s="66">
        <v>127411</v>
      </c>
      <c r="C22" s="89" t="s">
        <v>196</v>
      </c>
      <c r="D22" s="89">
        <v>3716.65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>
      <c r="A23" s="65">
        <v>44488</v>
      </c>
      <c r="B23" s="66">
        <v>70247</v>
      </c>
      <c r="C23" s="89" t="s">
        <v>197</v>
      </c>
      <c r="D23" s="89">
        <v>6674.65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>
      <c r="A24" s="65">
        <v>44488</v>
      </c>
      <c r="B24" s="66">
        <v>148</v>
      </c>
      <c r="C24" s="89" t="s">
        <v>198</v>
      </c>
      <c r="D24" s="89">
        <v>2069.7800000000002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>
      <c r="A25" s="65">
        <v>44498</v>
      </c>
      <c r="B25" s="66">
        <v>11458</v>
      </c>
      <c r="C25" s="89" t="s">
        <v>198</v>
      </c>
      <c r="D25" s="89">
        <v>4815.57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>
      <c r="A26" s="65">
        <v>44489</v>
      </c>
      <c r="B26" s="66">
        <v>4977</v>
      </c>
      <c r="C26" s="89" t="s">
        <v>195</v>
      </c>
      <c r="D26" s="89">
        <v>250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>
      <c r="A27" s="67">
        <v>44459</v>
      </c>
      <c r="B27" s="66">
        <v>206316</v>
      </c>
      <c r="C27" s="89" t="s">
        <v>189</v>
      </c>
      <c r="D27" s="89">
        <v>4396.78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>
      <c r="A28" s="65">
        <v>44489</v>
      </c>
      <c r="B28" s="66">
        <v>20021</v>
      </c>
      <c r="C28" s="89" t="s">
        <v>190</v>
      </c>
      <c r="D28" s="89">
        <v>152.38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>
      <c r="A29" s="65">
        <v>44490</v>
      </c>
      <c r="B29" s="66">
        <v>21514616</v>
      </c>
      <c r="C29" s="89" t="s">
        <v>199</v>
      </c>
      <c r="D29" s="89">
        <v>206.61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>
      <c r="A30" s="65">
        <v>44490</v>
      </c>
      <c r="B30" s="66">
        <v>40717</v>
      </c>
      <c r="C30" s="89" t="s">
        <v>200</v>
      </c>
      <c r="D30" s="89">
        <v>5600.65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>
      <c r="A31" s="65">
        <v>44491</v>
      </c>
      <c r="B31" s="66">
        <v>2846</v>
      </c>
      <c r="C31" s="89" t="s">
        <v>201</v>
      </c>
      <c r="D31" s="89">
        <v>468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>
      <c r="A32" s="65">
        <v>44494</v>
      </c>
      <c r="B32" s="80" t="s">
        <v>202</v>
      </c>
      <c r="C32" s="92" t="s">
        <v>203</v>
      </c>
      <c r="D32" s="92">
        <v>7648.8</v>
      </c>
      <c r="E32" s="91" t="s">
        <v>262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>
      <c r="A33" s="65">
        <v>44494</v>
      </c>
      <c r="B33" s="66">
        <v>40717</v>
      </c>
      <c r="C33" s="89" t="s">
        <v>200</v>
      </c>
      <c r="D33" s="89">
        <v>1495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>
      <c r="A34" s="65">
        <v>44494</v>
      </c>
      <c r="B34" s="80" t="s">
        <v>204</v>
      </c>
      <c r="C34" s="80" t="s">
        <v>203</v>
      </c>
      <c r="D34" s="80">
        <v>7545.82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>
      <c r="A35" s="65">
        <v>44495</v>
      </c>
      <c r="B35" s="66">
        <v>209639</v>
      </c>
      <c r="C35" s="89" t="s">
        <v>189</v>
      </c>
      <c r="D35" s="89">
        <v>15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>
      <c r="A36" s="65">
        <v>44495</v>
      </c>
      <c r="B36" s="66">
        <v>1589</v>
      </c>
      <c r="C36" s="89" t="s">
        <v>205</v>
      </c>
      <c r="D36" s="89">
        <v>1020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>
      <c r="A37" s="65">
        <v>44496</v>
      </c>
      <c r="B37" s="66" t="s">
        <v>206</v>
      </c>
      <c r="C37" s="89" t="s">
        <v>203</v>
      </c>
      <c r="D37" s="89">
        <v>805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>
      <c r="A38" s="65">
        <v>44498</v>
      </c>
      <c r="B38" s="66">
        <v>111110683</v>
      </c>
      <c r="C38" s="89" t="s">
        <v>207</v>
      </c>
      <c r="D38" s="89">
        <v>238.17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>
      <c r="A39" s="65">
        <v>44498</v>
      </c>
      <c r="B39" s="66">
        <v>17212</v>
      </c>
      <c r="C39" s="89" t="s">
        <v>191</v>
      </c>
      <c r="D39" s="89">
        <v>105.11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>
      <c r="A40" s="65">
        <v>44456</v>
      </c>
      <c r="B40" s="66">
        <v>385990</v>
      </c>
      <c r="C40" s="80" t="s">
        <v>208</v>
      </c>
      <c r="D40" s="80">
        <v>149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>
      <c r="A41" s="65">
        <v>44498</v>
      </c>
      <c r="B41" s="66">
        <v>154762</v>
      </c>
      <c r="C41" s="89" t="s">
        <v>209</v>
      </c>
      <c r="D41" s="89">
        <v>1547.67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>
      <c r="A42" s="65">
        <v>44498</v>
      </c>
      <c r="B42" s="66">
        <v>125478</v>
      </c>
      <c r="C42" s="89" t="s">
        <v>210</v>
      </c>
      <c r="D42" s="89">
        <v>2654.89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>
      <c r="A43" s="65">
        <v>44450</v>
      </c>
      <c r="B43" s="66">
        <v>56984</v>
      </c>
      <c r="C43" s="89" t="s">
        <v>211</v>
      </c>
      <c r="D43" s="89">
        <v>789.67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>
      <c r="A44" s="65">
        <v>44492</v>
      </c>
      <c r="B44" s="66">
        <v>12546</v>
      </c>
      <c r="C44" s="89" t="s">
        <v>212</v>
      </c>
      <c r="D44" s="89">
        <v>1783.66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>
      <c r="A45" s="67">
        <v>44441</v>
      </c>
      <c r="B45" s="66">
        <v>18719390</v>
      </c>
      <c r="C45" s="77" t="s">
        <v>213</v>
      </c>
      <c r="D45" s="77">
        <v>1800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>
      <c r="A46" s="67">
        <v>44473</v>
      </c>
      <c r="B46" s="66">
        <v>18771691</v>
      </c>
      <c r="C46" s="77" t="s">
        <v>213</v>
      </c>
      <c r="D46" s="77">
        <v>1950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>
      <c r="A47" s="67">
        <v>44501</v>
      </c>
      <c r="B47" s="66">
        <v>9334608835</v>
      </c>
      <c r="C47" s="89" t="s">
        <v>214</v>
      </c>
      <c r="D47" s="89">
        <v>477.7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>
      <c r="A48" s="67">
        <v>44501</v>
      </c>
      <c r="B48" s="66">
        <v>17212</v>
      </c>
      <c r="C48" s="89" t="s">
        <v>191</v>
      </c>
      <c r="D48" s="89">
        <v>105.11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>
      <c r="A49" s="67">
        <v>44502</v>
      </c>
      <c r="B49" s="80" t="s">
        <v>215</v>
      </c>
      <c r="C49" s="66" t="s">
        <v>213</v>
      </c>
      <c r="D49" s="66">
        <v>1950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>
      <c r="A50" s="67">
        <v>44502</v>
      </c>
      <c r="B50" s="66">
        <v>1655</v>
      </c>
      <c r="C50" s="89" t="s">
        <v>205</v>
      </c>
      <c r="D50" s="89">
        <v>1406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>
      <c r="A51" s="65">
        <v>6691909</v>
      </c>
      <c r="B51" s="66">
        <v>530482269716</v>
      </c>
      <c r="C51" s="89" t="s">
        <v>216</v>
      </c>
      <c r="D51" s="89">
        <v>172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>
      <c r="A52" s="67">
        <v>44503</v>
      </c>
      <c r="B52" s="66" t="s">
        <v>217</v>
      </c>
      <c r="C52" s="89" t="s">
        <v>190</v>
      </c>
      <c r="D52" s="89">
        <v>4086.42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>
      <c r="A53" s="65">
        <v>44493</v>
      </c>
      <c r="B53" s="80" t="s">
        <v>218</v>
      </c>
      <c r="C53" s="89" t="s">
        <v>199</v>
      </c>
      <c r="D53" s="89">
        <v>40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>
      <c r="A54" s="67">
        <v>44504</v>
      </c>
      <c r="B54" s="66">
        <v>113632437</v>
      </c>
      <c r="C54" s="89" t="s">
        <v>190</v>
      </c>
      <c r="D54" s="89">
        <v>650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>
      <c r="A55" s="67">
        <v>44504</v>
      </c>
      <c r="B55" s="80" t="s">
        <v>219</v>
      </c>
      <c r="C55" s="89" t="s">
        <v>220</v>
      </c>
      <c r="D55" s="89">
        <v>166.35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>
      <c r="A56" s="65">
        <v>44489</v>
      </c>
      <c r="B56" s="66">
        <v>21750</v>
      </c>
      <c r="C56" s="89" t="s">
        <v>221</v>
      </c>
      <c r="D56" s="89">
        <v>1524.09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>
      <c r="A57" s="67">
        <v>44505</v>
      </c>
      <c r="B57" s="66">
        <v>6718984148</v>
      </c>
      <c r="C57" s="89" t="s">
        <v>195</v>
      </c>
      <c r="D57" s="89">
        <v>171.92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>
      <c r="A58" s="65">
        <v>44493</v>
      </c>
      <c r="B58" s="95" t="s">
        <v>222</v>
      </c>
      <c r="C58" s="89" t="s">
        <v>223</v>
      </c>
      <c r="D58" s="89">
        <v>235.32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>
      <c r="A59" s="65">
        <v>44508</v>
      </c>
      <c r="B59" s="66">
        <v>125483620</v>
      </c>
      <c r="C59" s="89" t="s">
        <v>224</v>
      </c>
      <c r="D59" s="89">
        <v>190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>
      <c r="A60" s="65">
        <v>44508</v>
      </c>
      <c r="B60" s="66">
        <v>2021595748</v>
      </c>
      <c r="C60" s="89" t="s">
        <v>225</v>
      </c>
      <c r="D60" s="89">
        <v>359.96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>
      <c r="A61" s="67">
        <v>44509</v>
      </c>
      <c r="B61" s="66" t="s">
        <v>226</v>
      </c>
      <c r="C61" s="89" t="s">
        <v>203</v>
      </c>
      <c r="D61" s="89">
        <v>970.25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>
      <c r="A62" s="67">
        <v>44509</v>
      </c>
      <c r="B62" s="66">
        <v>1713</v>
      </c>
      <c r="C62" s="89" t="s">
        <v>227</v>
      </c>
      <c r="D62" s="89">
        <v>50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>
      <c r="A63" s="65">
        <v>44511</v>
      </c>
      <c r="B63" s="66" t="s">
        <v>228</v>
      </c>
      <c r="C63" s="89" t="s">
        <v>229</v>
      </c>
      <c r="D63" s="89">
        <v>441.67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>
      <c r="A64" s="65">
        <v>44512</v>
      </c>
      <c r="B64" s="66">
        <v>125796</v>
      </c>
      <c r="C64" s="89" t="s">
        <v>230</v>
      </c>
      <c r="D64" s="89">
        <v>1781.26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>
      <c r="A65" s="65">
        <v>44515</v>
      </c>
      <c r="B65" s="66" t="s">
        <v>231</v>
      </c>
      <c r="C65" s="89" t="s">
        <v>203</v>
      </c>
      <c r="D65" s="89">
        <v>358.75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>
      <c r="A66" s="65">
        <v>44519</v>
      </c>
      <c r="B66" s="66" t="s">
        <v>232</v>
      </c>
      <c r="C66" s="89" t="s">
        <v>233</v>
      </c>
      <c r="D66" s="89">
        <v>515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>
      <c r="A67" s="65">
        <v>44522</v>
      </c>
      <c r="B67" s="66">
        <v>1836</v>
      </c>
      <c r="C67" s="89" t="s">
        <v>234</v>
      </c>
      <c r="D67" s="89">
        <v>147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>
      <c r="A68" s="65">
        <v>44522</v>
      </c>
      <c r="B68" s="66" t="s">
        <v>235</v>
      </c>
      <c r="C68" s="89" t="s">
        <v>203</v>
      </c>
      <c r="D68" s="89">
        <v>498.45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>
      <c r="A69" s="65">
        <v>44522</v>
      </c>
      <c r="B69" s="66" t="s">
        <v>236</v>
      </c>
      <c r="C69" s="89" t="s">
        <v>233</v>
      </c>
      <c r="D69" s="89">
        <v>1210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>
      <c r="A70" s="65">
        <v>44527</v>
      </c>
      <c r="B70" s="66" t="s">
        <v>237</v>
      </c>
      <c r="C70" s="89" t="s">
        <v>238</v>
      </c>
      <c r="D70" s="89">
        <v>300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>
      <c r="A71" s="68">
        <v>44491</v>
      </c>
      <c r="B71" s="66">
        <v>27087424</v>
      </c>
      <c r="C71" s="89" t="s">
        <v>199</v>
      </c>
      <c r="D71" s="89">
        <v>42.9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>
      <c r="A72" s="65">
        <v>44529</v>
      </c>
      <c r="B72" s="66">
        <v>113626653</v>
      </c>
      <c r="C72" s="89" t="s">
        <v>190</v>
      </c>
      <c r="D72" s="89">
        <v>555.19000000000005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>
      <c r="A73" s="65">
        <v>44529</v>
      </c>
      <c r="B73" s="66" t="s">
        <v>239</v>
      </c>
      <c r="C73" s="89" t="s">
        <v>203</v>
      </c>
      <c r="D73" s="89">
        <v>1596.8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>
      <c r="A74" s="65">
        <v>44532</v>
      </c>
      <c r="B74" s="66" t="s">
        <v>240</v>
      </c>
      <c r="C74" s="89" t="s">
        <v>238</v>
      </c>
      <c r="D74" s="89">
        <v>901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>
      <c r="A75" s="65">
        <v>44536</v>
      </c>
      <c r="B75" s="66">
        <v>1699</v>
      </c>
      <c r="C75" s="89" t="s">
        <v>241</v>
      </c>
      <c r="D75" s="89">
        <v>381.85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>
      <c r="A76" s="65">
        <v>44536</v>
      </c>
      <c r="B76" s="66">
        <v>1398808</v>
      </c>
      <c r="C76" s="89" t="s">
        <v>242</v>
      </c>
      <c r="D76" s="89">
        <v>139.32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>
      <c r="A77" s="67">
        <v>44536</v>
      </c>
      <c r="B77" s="66">
        <v>106</v>
      </c>
      <c r="C77" s="77" t="s">
        <v>213</v>
      </c>
      <c r="D77" s="77">
        <v>1950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>
      <c r="A78" s="65">
        <v>44540</v>
      </c>
      <c r="B78" s="66">
        <v>107</v>
      </c>
      <c r="C78" s="89" t="s">
        <v>201</v>
      </c>
      <c r="D78" s="89">
        <v>184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>
      <c r="A79" s="67">
        <v>44538</v>
      </c>
      <c r="B79" s="66">
        <v>125476588</v>
      </c>
      <c r="C79" s="89" t="s">
        <v>220</v>
      </c>
      <c r="D79" s="89">
        <v>116.4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>
      <c r="A80" s="65">
        <v>44497</v>
      </c>
      <c r="B80" s="66">
        <v>882790067</v>
      </c>
      <c r="C80" s="89" t="s">
        <v>207</v>
      </c>
      <c r="D80" s="89">
        <v>238.17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>
      <c r="A81" s="65">
        <v>44528</v>
      </c>
      <c r="B81" s="66">
        <v>884445504</v>
      </c>
      <c r="C81" s="89" t="s">
        <v>207</v>
      </c>
      <c r="D81" s="89">
        <v>244.16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>
      <c r="A82" s="67">
        <v>44533</v>
      </c>
      <c r="B82" s="66">
        <v>883652207</v>
      </c>
      <c r="C82" s="89" t="s">
        <v>207</v>
      </c>
      <c r="D82" s="89">
        <v>244.16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>
      <c r="A83" s="65">
        <v>44541</v>
      </c>
      <c r="B83" s="66">
        <v>2039</v>
      </c>
      <c r="C83" s="93" t="s">
        <v>241</v>
      </c>
      <c r="D83" s="89">
        <v>132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>
      <c r="A84" s="65">
        <v>44186</v>
      </c>
      <c r="B84" s="66">
        <v>40717</v>
      </c>
      <c r="C84" s="93" t="s">
        <v>200</v>
      </c>
      <c r="D84" s="89">
        <v>555.5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>
      <c r="A85" s="65">
        <v>44527</v>
      </c>
      <c r="B85" s="66" t="s">
        <v>237</v>
      </c>
      <c r="C85" s="93" t="s">
        <v>238</v>
      </c>
      <c r="D85" s="89">
        <v>300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>
      <c r="A86" s="65">
        <v>44543</v>
      </c>
      <c r="B86" s="80">
        <v>111937349043</v>
      </c>
      <c r="C86" s="93" t="s">
        <v>190</v>
      </c>
      <c r="D86" s="89">
        <v>570.23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>
      <c r="A87" s="65">
        <v>44542</v>
      </c>
      <c r="B87" s="66" t="s">
        <v>243</v>
      </c>
      <c r="C87" s="93" t="s">
        <v>233</v>
      </c>
      <c r="D87" s="89">
        <v>210.5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>
      <c r="A88" s="65">
        <v>44546</v>
      </c>
      <c r="B88" s="66">
        <v>5045</v>
      </c>
      <c r="C88" s="93" t="s">
        <v>195</v>
      </c>
      <c r="D88" s="89">
        <v>1616.05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>
      <c r="A89" s="65">
        <v>44548</v>
      </c>
      <c r="B89" s="66">
        <v>3047</v>
      </c>
      <c r="C89" s="93" t="s">
        <v>201</v>
      </c>
      <c r="D89" s="89">
        <v>250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>
      <c r="A90" s="65">
        <v>44548</v>
      </c>
      <c r="B90" s="66">
        <v>116400</v>
      </c>
      <c r="C90" s="93" t="s">
        <v>220</v>
      </c>
      <c r="D90" s="89">
        <v>116.4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>
      <c r="A91" s="65">
        <v>44547</v>
      </c>
      <c r="B91" s="66">
        <v>2084</v>
      </c>
      <c r="C91" s="93" t="s">
        <v>234</v>
      </c>
      <c r="D91" s="89">
        <v>86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>
      <c r="A92" s="65">
        <v>44532</v>
      </c>
      <c r="B92" s="66" t="s">
        <v>244</v>
      </c>
      <c r="C92" s="93" t="s">
        <v>238</v>
      </c>
      <c r="D92" s="89">
        <v>901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>
      <c r="A93" s="65">
        <v>44552</v>
      </c>
      <c r="B93" s="66" t="s">
        <v>245</v>
      </c>
      <c r="C93" s="89" t="s">
        <v>203</v>
      </c>
      <c r="D93" s="89">
        <v>1356.45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>
      <c r="A94" s="65">
        <v>44547</v>
      </c>
      <c r="B94" s="66">
        <v>10236290</v>
      </c>
      <c r="C94" s="94" t="s">
        <v>246</v>
      </c>
      <c r="D94" s="89">
        <v>170.47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>
      <c r="A95" s="65">
        <v>44556</v>
      </c>
      <c r="B95" s="69">
        <v>512824</v>
      </c>
      <c r="C95" s="66" t="s">
        <v>247</v>
      </c>
      <c r="D95" s="66">
        <v>138.57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>
      <c r="A96" s="65">
        <v>44557</v>
      </c>
      <c r="B96" s="66">
        <v>25068</v>
      </c>
      <c r="C96" s="94" t="s">
        <v>248</v>
      </c>
      <c r="D96" s="89">
        <v>91.56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>
      <c r="A97" s="65">
        <v>44558</v>
      </c>
      <c r="B97" s="66">
        <v>13306223536</v>
      </c>
      <c r="C97" s="89" t="s">
        <v>249</v>
      </c>
      <c r="D97" s="89">
        <v>747.12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>
      <c r="A98" s="65">
        <v>44558</v>
      </c>
      <c r="B98" s="66" t="s">
        <v>250</v>
      </c>
      <c r="C98" s="89" t="s">
        <v>238</v>
      </c>
      <c r="D98" s="89">
        <v>400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>
      <c r="A99" s="66"/>
      <c r="B99" s="70"/>
      <c r="C99" s="66"/>
      <c r="D99" s="6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>
      <c r="A100" s="65">
        <v>44559</v>
      </c>
      <c r="B100" s="66">
        <v>3087</v>
      </c>
      <c r="C100" s="89" t="s">
        <v>201</v>
      </c>
      <c r="D100" s="89">
        <v>300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>
      <c r="A101" s="65">
        <v>44559</v>
      </c>
      <c r="B101" s="66">
        <v>2146</v>
      </c>
      <c r="C101" s="89" t="s">
        <v>251</v>
      </c>
      <c r="D101" s="89">
        <v>401.25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>
      <c r="A102" s="67">
        <v>44470</v>
      </c>
      <c r="B102" s="66">
        <v>154</v>
      </c>
      <c r="C102" s="77" t="s">
        <v>252</v>
      </c>
      <c r="D102" s="77">
        <v>3600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>
      <c r="A103" s="66" t="s">
        <v>253</v>
      </c>
      <c r="B103" s="66">
        <v>469860970</v>
      </c>
      <c r="C103" s="66" t="s">
        <v>254</v>
      </c>
      <c r="D103" s="66">
        <v>2645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>
      <c r="A104" s="65">
        <v>44474</v>
      </c>
      <c r="B104" s="66">
        <v>12547895</v>
      </c>
      <c r="C104" s="89" t="s">
        <v>255</v>
      </c>
      <c r="D104" s="89">
        <v>166.55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>
      <c r="A105" s="66" t="s">
        <v>153</v>
      </c>
      <c r="B105" s="66" t="s">
        <v>256</v>
      </c>
      <c r="C105" s="89" t="s">
        <v>257</v>
      </c>
      <c r="D105" s="89">
        <v>252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>
      <c r="A106" s="65"/>
      <c r="B106" s="71"/>
      <c r="C106" s="66"/>
      <c r="D106" s="66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>
      <c r="A107" s="72"/>
      <c r="B107" s="73" t="s">
        <v>132</v>
      </c>
      <c r="C107" s="72"/>
      <c r="D107" s="73">
        <f>SUM(D2:D105)</f>
        <v>107445.36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>
      <c r="A108" s="65"/>
      <c r="B108" s="66"/>
      <c r="C108" s="65"/>
      <c r="D108" s="66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>
      <c r="A109" s="74"/>
      <c r="B109" s="75" t="s">
        <v>258</v>
      </c>
      <c r="C109" s="74"/>
      <c r="D109" s="75">
        <v>12901.51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>
      <c r="A110" s="65"/>
      <c r="B110" s="66"/>
      <c r="C110" s="65"/>
      <c r="D110" s="66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76"/>
      <c r="B111" s="19" t="s">
        <v>134</v>
      </c>
      <c r="C111" s="19" t="s">
        <v>259</v>
      </c>
      <c r="D111" s="19">
        <v>-94553.85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Nuthan Tax</vt:lpstr>
      <vt:lpstr>India foods</vt:lpstr>
      <vt:lpstr>SS LAND</vt:lpstr>
      <vt:lpstr>AM 2 PM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2022-04-09T00:23:28Z</dcterms:modified>
</cp:coreProperties>
</file>