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5" i="1"/>
  <c r="I23"/>
  <c r="H15"/>
  <c r="I15" s="1"/>
  <c r="K15" s="1"/>
  <c r="L14"/>
  <c r="K14"/>
  <c r="I14"/>
  <c r="H14"/>
  <c r="L13"/>
  <c r="K13"/>
  <c r="I13"/>
  <c r="C9"/>
  <c r="B9"/>
  <c r="C16"/>
  <c r="B16"/>
  <c r="D8"/>
  <c r="D7"/>
  <c r="D9" l="1"/>
  <c r="D16" s="1"/>
  <c r="L15"/>
  <c r="H16" s="1"/>
  <c r="I16" l="1"/>
  <c r="K16" s="1"/>
  <c r="L16" s="1"/>
  <c r="H17" s="1"/>
  <c r="I17" l="1"/>
  <c r="K17" s="1"/>
  <c r="L17" s="1"/>
  <c r="H18" s="1"/>
  <c r="I18" l="1"/>
  <c r="K18" s="1"/>
  <c r="L18" s="1"/>
  <c r="H19" s="1"/>
  <c r="I19" l="1"/>
  <c r="K19" s="1"/>
  <c r="L19" s="1"/>
  <c r="H20" s="1"/>
  <c r="I20" l="1"/>
  <c r="K20" s="1"/>
  <c r="L20" s="1"/>
  <c r="H21" s="1"/>
  <c r="I21" l="1"/>
  <c r="K21" s="1"/>
  <c r="L21" s="1"/>
  <c r="H22" s="1"/>
  <c r="I22" l="1"/>
  <c r="K22" s="1"/>
  <c r="L22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<sst xmlns="http://schemas.openxmlformats.org/spreadsheetml/2006/main" count="15" uniqueCount="15">
  <si>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</si>
  <si>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</si>
  <si>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</si>
  <si>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</si>
  <si>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</si>
  <si>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</si>
  <si>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</si>
  <si>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</si>
  <si>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(STIMULAS PAYMENT ARE SUBJECT TO IRS APPROVAL)</t>
  </si>
  <si>
    <t xml:space="preserve">Net Refund </t>
  </si>
  <si>
    <t>For Telecaller</t>
  </si>
  <si>
    <t>TAX SUMMARY FOR THE TY-2021</t>
  </si>
  <si>
    <t>NOTE-THIS CLIENT MAY ELIGIBLE FOR RECOVERY REBATE CREDIT  OF AN AMOUNT OF $1400</t>
  </si>
  <si>
    <t>BHANU PRAKASH SOMISETTY</t>
  </si>
  <si>
    <t>STATE-VA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</si>
</sst>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5"/>
  <sheetViews>
    <sheetView tabSelected="1" workbookViewId="0">
      <selection activeCell="A3" sqref="A3:D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12">
      <c r="A2" s="1"/>
    </row>
    <row r="3" spans="1:12" ht="15.75" thickBot="1">
      <c r="A3" t="s">
        <v>7</v>
      </c>
      <c r="B3" t="s">
        <v>13</v>
      </c>
    </row>
    <row r="4" spans="1:12" ht="15.75" thickBot="1">
      <c r="A4" s="12" t="s">
        <v>11</v>
      </c>
      <c r="B4" s="13"/>
      <c r="C4" s="13"/>
      <c r="D4" s="14"/>
    </row>
    <row r="5" spans="1:12" ht="15.75" thickBot="1">
      <c r="A5" s="2"/>
      <c r="B5" s="15" t="s">
        <v>0</v>
      </c>
      <c r="C5" s="16"/>
      <c r="D5" s="3"/>
    </row>
    <row r="6" spans="1:12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12" ht="15.75" thickBot="1">
      <c r="A7" s="2" t="s">
        <v>5</v>
      </c>
      <c r="B7" s="6">
        <v>-1900</v>
      </c>
      <c r="C7" s="5">
        <v>273</v>
      </c>
      <c r="D7" s="7">
        <f>C7-B7</f>
        <v>2173</v>
      </c>
    </row>
    <row r="8" spans="1:12" ht="15.75" thickBot="1">
      <c r="A8" s="2" t="s">
        <v>14</v>
      </c>
      <c r="B8" s="6">
        <v>-245</v>
      </c>
      <c r="C8" s="5">
        <v>276</v>
      </c>
      <c r="D8" s="7">
        <f>C8-B8</f>
        <v>521</v>
      </c>
    </row>
    <row r="9" spans="1:12" ht="15.75" thickBot="1">
      <c r="A9" s="2" t="s">
        <v>6</v>
      </c>
      <c r="B9" s="6">
        <f>SUM(B7:B8)</f>
        <v>-2145</v>
      </c>
      <c r="C9" s="5">
        <f>SUM(C7:C8)</f>
        <v>549</v>
      </c>
      <c r="D9" s="6">
        <f>SUM(D7:D8)</f>
        <v>2694</v>
      </c>
    </row>
    <row r="10" spans="1:12">
      <c r="A10" s="1"/>
    </row>
    <row r="11" spans="1:12">
      <c r="B11" s="11" t="s">
        <v>8</v>
      </c>
    </row>
    <row r="13" spans="1:12">
      <c r="A13" s="8" t="s">
        <v>10</v>
      </c>
      <c r="B13" s="8"/>
      <c r="C13" s="8"/>
      <c r="D13" s="8"/>
      <c r="G13" s="17">
        <v>44256</v>
      </c>
      <c r="H13">
        <v>4000000</v>
      </c>
      <c r="I13">
        <f>H13*7/100/12</f>
        <v>23333.333333333332</v>
      </c>
      <c r="J13">
        <v>36000</v>
      </c>
      <c r="K13">
        <f>J13-I13</f>
        <v>12666.666666666668</v>
      </c>
      <c r="L13">
        <f>H13-K13</f>
        <v>3987333.3333333335</v>
      </c>
    </row>
    <row r="14" spans="1:12">
      <c r="A14" s="9" t="s">
        <v>12</v>
      </c>
      <c r="B14" s="8"/>
      <c r="C14" s="8"/>
      <c r="D14" s="8"/>
      <c r="G14" s="17">
        <v>44287</v>
      </c>
      <c r="H14">
        <f>L13</f>
        <v>3987333.3333333335</v>
      </c>
      <c r="I14">
        <f>H14*7/100/12</f>
        <v>23259.444444444449</v>
      </c>
      <c r="J14">
        <v>36000</v>
      </c>
      <c r="K14">
        <f>J14-I14</f>
        <v>12740.555555555551</v>
      </c>
      <c r="L14">
        <f>H14-K14</f>
        <v>3974592.777777778</v>
      </c>
    </row>
    <row r="15" spans="1:12">
      <c r="A15" s="8"/>
      <c r="B15" s="8">
        <v>0</v>
      </c>
      <c r="C15" s="8">
        <v>0</v>
      </c>
      <c r="D15" s="8">
        <v>0</v>
      </c>
      <c r="G15" s="17">
        <v>44317</v>
      </c>
      <c r="H15">
        <f t="shared" ref="H15:H22" si="0">L14</f>
        <v>3974592.777777778</v>
      </c>
      <c r="I15">
        <f t="shared" ref="I15:I22" si="1">H15*7/100/12</f>
        <v>23185.124537037042</v>
      </c>
      <c r="J15">
        <v>36000</v>
      </c>
      <c r="K15">
        <f t="shared" ref="K15:K22" si="2">J15-I15</f>
        <v>12814.875462962958</v>
      </c>
      <c r="L15">
        <f t="shared" ref="L15:L22" si="3">H15-K15</f>
        <v>3961777.9023148152</v>
      </c>
    </row>
    <row r="16" spans="1:12">
      <c r="A16" s="8" t="s">
        <v>9</v>
      </c>
      <c r="B16" s="10">
        <f>B9-B15</f>
        <v>-2145</v>
      </c>
      <c r="C16" s="10">
        <f>C9-C15</f>
        <v>549</v>
      </c>
      <c r="D16" s="10">
        <f>D9-D15</f>
        <v>2694</v>
      </c>
      <c r="G16" s="17">
        <v>44348</v>
      </c>
      <c r="H16">
        <f t="shared" si="0"/>
        <v>3961777.9023148152</v>
      </c>
      <c r="I16">
        <f t="shared" si="1"/>
        <v>23110.371096836421</v>
      </c>
      <c r="J16">
        <v>36000</v>
      </c>
      <c r="K16">
        <f t="shared" si="2"/>
        <v>12889.628903163579</v>
      </c>
      <c r="L16">
        <f t="shared" si="3"/>
        <v>3948888.2734116516</v>
      </c>
    </row>
    <row r="17" spans="7:12">
      <c r="G17" s="17">
        <v>44378</v>
      </c>
      <c r="H17">
        <f t="shared" si="0"/>
        <v>3948888.2734116516</v>
      </c>
      <c r="I17">
        <f t="shared" si="1"/>
        <v>23035.1815949013</v>
      </c>
      <c r="J17">
        <v>36000</v>
      </c>
      <c r="K17">
        <f t="shared" si="2"/>
        <v>12964.8184050987</v>
      </c>
      <c r="L17">
        <f t="shared" si="3"/>
        <v>3935923.4550065529</v>
      </c>
    </row>
    <row r="18" spans="7:12">
      <c r="G18" s="17">
        <v>44409</v>
      </c>
      <c r="H18">
        <f t="shared" si="0"/>
        <v>3935923.4550065529</v>
      </c>
      <c r="I18">
        <f t="shared" si="1"/>
        <v>22959.553487538225</v>
      </c>
      <c r="J18">
        <v>36000</v>
      </c>
      <c r="K18">
        <f t="shared" si="2"/>
        <v>13040.446512461775</v>
      </c>
      <c r="L18">
        <f t="shared" si="3"/>
        <v>3922883.0084940912</v>
      </c>
    </row>
    <row r="19" spans="7:12">
      <c r="G19" s="17">
        <v>44440</v>
      </c>
      <c r="H19">
        <f t="shared" si="0"/>
        <v>3922883.0084940912</v>
      </c>
      <c r="I19">
        <f t="shared" si="1"/>
        <v>22883.484216215536</v>
      </c>
      <c r="J19">
        <v>36000</v>
      </c>
      <c r="K19">
        <f t="shared" si="2"/>
        <v>13116.515783784464</v>
      </c>
      <c r="L19">
        <f t="shared" si="3"/>
        <v>3909766.4927103068</v>
      </c>
    </row>
    <row r="20" spans="7:12">
      <c r="G20" s="17">
        <v>44470</v>
      </c>
      <c r="H20">
        <f t="shared" si="0"/>
        <v>3909766.4927103068</v>
      </c>
      <c r="I20">
        <f t="shared" si="1"/>
        <v>22806.971207476789</v>
      </c>
      <c r="J20">
        <v>36000</v>
      </c>
      <c r="K20">
        <f t="shared" si="2"/>
        <v>13193.028792523211</v>
      </c>
      <c r="L20">
        <f t="shared" si="3"/>
        <v>3896573.4639177835</v>
      </c>
    </row>
    <row r="21" spans="7:12">
      <c r="G21" s="17">
        <v>44501</v>
      </c>
      <c r="H21">
        <f t="shared" si="0"/>
        <v>3896573.4639177835</v>
      </c>
      <c r="I21">
        <f t="shared" si="1"/>
        <v>22730.011872853735</v>
      </c>
      <c r="J21">
        <v>36000</v>
      </c>
      <c r="K21">
        <f t="shared" si="2"/>
        <v>13269.988127146265</v>
      </c>
      <c r="L21">
        <f t="shared" si="3"/>
        <v>3883303.4757906371</v>
      </c>
    </row>
    <row r="22" spans="7:12">
      <c r="G22" s="17">
        <v>44531</v>
      </c>
      <c r="H22">
        <f t="shared" si="0"/>
        <v>3883303.4757906371</v>
      </c>
      <c r="I22">
        <f t="shared" si="1"/>
        <v>22652.603608778718</v>
      </c>
      <c r="J22">
        <v>36000</v>
      </c>
      <c r="K22">
        <f t="shared" si="2"/>
        <v>13347.396391221282</v>
      </c>
      <c r="L22">
        <f t="shared" si="3"/>
        <v>3869956.0793994158</v>
      </c>
    </row>
    <row r="23" spans="7:12">
      <c r="I23">
        <f>SUM(I13:I22)</f>
        <v>229956.0793994155</v>
      </c>
    </row>
    <row r="24" spans="7:12">
      <c r="I24">
        <v>70</v>
      </c>
    </row>
    <row r="25" spans="7:12">
      <c r="I25">
        <f>I23/I24</f>
        <v>3285.0868485630785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2022-01-21T03:52:30Z</dcterms:modified>
</cp:coreProperties>
</file>