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75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/>
  <c r="L14"/>
  <c r="M6" l="1"/>
  <c r="M5"/>
  <c r="M4"/>
  <c r="M3"/>
  <c r="L6"/>
  <c r="L5"/>
  <c r="L4"/>
  <c r="L3"/>
  <c r="F7" l="1"/>
  <c r="E7"/>
</calcChain>
</file>

<file path=xl/sharedStrings.xml><?xml version="1.0" encoding="utf-8"?>
<sst xmlns="http://schemas.openxmlformats.org/spreadsheetml/2006/main" count="42" uniqueCount="32">
  <si>
    <t>Bank</t>
  </si>
  <si>
    <t>Name</t>
  </si>
  <si>
    <t>Neeraj Saxena</t>
  </si>
  <si>
    <t>Account No.</t>
  </si>
  <si>
    <t>Bank Address</t>
  </si>
  <si>
    <t>Interest</t>
  </si>
  <si>
    <t>Ending Balance</t>
  </si>
  <si>
    <t>ICICI Bank</t>
  </si>
  <si>
    <t>Punjab National Bank</t>
  </si>
  <si>
    <t xml:space="preserve">State Bank of India </t>
  </si>
  <si>
    <t>Yukti Juneja</t>
  </si>
  <si>
    <t>US Bank</t>
  </si>
  <si>
    <t>India Bank</t>
  </si>
  <si>
    <t>INR</t>
  </si>
  <si>
    <t>Currency</t>
  </si>
  <si>
    <t>Total</t>
  </si>
  <si>
    <t>Ajay Chambers, Uppal Road,, Habsiguda, Hyderabad, Telangana 500007, India</t>
  </si>
  <si>
    <t>A-58, Block A, Rampuri, Surya Nagar, Ghaziabad, Uttar Pradesh 201011, India</t>
  </si>
  <si>
    <t>Surya Nagar C-92 Ghaziabad City &amp; District : Ghaziabad State : Uttar Pradesh</t>
  </si>
  <si>
    <t>3711000100062470</t>
  </si>
  <si>
    <t>32781102381</t>
  </si>
  <si>
    <t>006901560233</t>
  </si>
  <si>
    <t>USD</t>
  </si>
  <si>
    <t>Wells Fargo (Checking Account)</t>
  </si>
  <si>
    <t xml:space="preserve"> 15216 Montfort Dr, Dallas, TX 75248</t>
  </si>
  <si>
    <t>025301566931</t>
  </si>
  <si>
    <t>Supertech Shopprix, Block C, Sector 61, Noida, Uttar Pradesh 201307, India</t>
  </si>
  <si>
    <t xml:space="preserve">
3,92,808.00</t>
  </si>
  <si>
    <t>PF Received NET</t>
  </si>
  <si>
    <t>TDS</t>
  </si>
  <si>
    <t>attached document</t>
  </si>
  <si>
    <t>(Federal tax 3.69 USD)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</si>
</sst>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0" fillId="0" borderId="0" xfId="0" applyNumberFormat="1"/>
    <xf numFmtId="4" fontId="0" fillId="0" borderId="0" xfId="0" applyNumberFormat="1"/>
    <xf numFmtId="3" fontId="1" fillId="0" borderId="0" xfId="0" applyNumberFormat="1" applyFont="1"/>
    <xf numFmtId="0" fontId="0" fillId="0" borderId="0" xfId="0" applyAlignment="1">
      <alignment wrapText="1"/>
    </xf>
    <xf numFmtId="0" fontId="0" fillId="0" borderId="0" xfId="0" quotePrefix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175260</xdr:rowOff>
    </xdr:from>
    <xdr:to>
      <xdr:col>5</xdr:col>
      <xdr:colOff>419100</xdr:colOff>
      <xdr:row>44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8356D56-9815-F8D3-7203-7136C5B4E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749040"/>
          <a:ext cx="7437120" cy="603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B9" sqref="B9"/>
    </sheetView>
  </sheetViews>
  <sheetFormatPr defaultRowHeight="15"/>
  <cols>
    <col min="1" max="1" width="12.7109375" bestFit="1" customWidth="1"/>
    <col min="2" max="2" width="28.5703125" bestFit="1" customWidth="1"/>
    <col min="3" max="3" width="17" bestFit="1" customWidth="1"/>
    <col min="4" max="4" width="33.28515625" customWidth="1"/>
    <col min="5" max="5" width="10.85546875" bestFit="1" customWidth="1"/>
    <col min="6" max="6" width="13.42578125" bestFit="1" customWidth="1"/>
    <col min="8" max="8" width="18.28515625" bestFit="1" customWidth="1"/>
    <col min="11" max="11" width="14.5703125" customWidth="1"/>
  </cols>
  <sheetData>
    <row r="1" spans="1:13">
      <c r="A1" s="1" t="s">
        <v>12</v>
      </c>
    </row>
    <row r="2" spans="1:13">
      <c r="A2" s="1" t="s">
        <v>1</v>
      </c>
      <c r="B2" s="1" t="s">
        <v>0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14</v>
      </c>
      <c r="L2" t="s">
        <v>22</v>
      </c>
    </row>
    <row r="3" spans="1:13" ht="51.4" customHeight="1">
      <c r="A3" t="s">
        <v>2</v>
      </c>
      <c r="B3" t="s">
        <v>7</v>
      </c>
      <c r="C3" s="6" t="s">
        <v>21</v>
      </c>
      <c r="D3" s="5" t="s">
        <v>16</v>
      </c>
      <c r="E3" s="2">
        <v>237129</v>
      </c>
      <c r="F3" s="3">
        <v>6950625.04</v>
      </c>
      <c r="G3" t="s">
        <v>13</v>
      </c>
      <c r="H3" s="5"/>
      <c r="I3" s="3"/>
      <c r="K3" s="3"/>
      <c r="L3">
        <f>E3/78</f>
        <v>3040.1153846153848</v>
      </c>
      <c r="M3" s="7">
        <f>F3/78</f>
        <v>89110.57743589743</v>
      </c>
    </row>
    <row r="4" spans="1:13" ht="45">
      <c r="A4" t="s">
        <v>2</v>
      </c>
      <c r="B4" t="s">
        <v>8</v>
      </c>
      <c r="C4" s="6" t="s">
        <v>19</v>
      </c>
      <c r="D4" s="5" t="s">
        <v>17</v>
      </c>
      <c r="E4" s="2">
        <v>3980</v>
      </c>
      <c r="F4" s="3">
        <v>147739.89000000001</v>
      </c>
      <c r="G4" t="s">
        <v>13</v>
      </c>
      <c r="K4" s="3"/>
      <c r="L4">
        <f t="shared" ref="L4:L6" si="0">E4/78</f>
        <v>51.025641025641029</v>
      </c>
      <c r="M4" s="7">
        <f t="shared" ref="M4:M6" si="1">F4/78</f>
        <v>1894.1011538461539</v>
      </c>
    </row>
    <row r="5" spans="1:13" ht="45">
      <c r="A5" t="s">
        <v>2</v>
      </c>
      <c r="B5" t="s">
        <v>9</v>
      </c>
      <c r="C5" s="6" t="s">
        <v>20</v>
      </c>
      <c r="D5" s="5" t="s">
        <v>18</v>
      </c>
      <c r="E5" s="2">
        <v>103197</v>
      </c>
      <c r="F5" s="2">
        <v>1694177</v>
      </c>
      <c r="G5" t="s">
        <v>13</v>
      </c>
      <c r="K5" s="3"/>
      <c r="L5">
        <f t="shared" si="0"/>
        <v>1323.0384615384614</v>
      </c>
      <c r="M5" s="7">
        <f t="shared" si="1"/>
        <v>21720.217948717949</v>
      </c>
    </row>
    <row r="6" spans="1:13" ht="45">
      <c r="A6" t="s">
        <v>10</v>
      </c>
      <c r="B6" t="s">
        <v>7</v>
      </c>
      <c r="C6" s="6" t="s">
        <v>25</v>
      </c>
      <c r="D6" s="5" t="s">
        <v>26</v>
      </c>
      <c r="E6" s="2">
        <v>698</v>
      </c>
      <c r="F6" s="3">
        <v>18871.400000000001</v>
      </c>
      <c r="G6" t="s">
        <v>13</v>
      </c>
      <c r="L6">
        <f t="shared" si="0"/>
        <v>8.9487179487179489</v>
      </c>
      <c r="M6" s="7">
        <f t="shared" si="1"/>
        <v>241.94102564102565</v>
      </c>
    </row>
    <row r="7" spans="1:13">
      <c r="D7" s="1" t="s">
        <v>15</v>
      </c>
      <c r="E7" s="4">
        <f>SUM(E3:E6)</f>
        <v>345004</v>
      </c>
      <c r="F7" s="4">
        <f>SUM(F3:F6)</f>
        <v>8811413.3300000001</v>
      </c>
      <c r="G7" s="1" t="s">
        <v>13</v>
      </c>
      <c r="K7" s="3"/>
    </row>
    <row r="8" spans="1:13" ht="30">
      <c r="A8" s="1" t="s">
        <v>11</v>
      </c>
      <c r="D8" s="1" t="s">
        <v>28</v>
      </c>
      <c r="E8" s="5" t="s">
        <v>27</v>
      </c>
      <c r="G8" t="s">
        <v>13</v>
      </c>
      <c r="H8" s="1" t="s">
        <v>29</v>
      </c>
      <c r="I8" s="2">
        <v>110603</v>
      </c>
      <c r="J8" t="s">
        <v>30</v>
      </c>
      <c r="K8" s="5"/>
      <c r="M8" s="7"/>
    </row>
    <row r="9" spans="1:13">
      <c r="A9" t="s">
        <v>2</v>
      </c>
      <c r="B9" t="s">
        <v>23</v>
      </c>
      <c r="C9">
        <v>6520556918</v>
      </c>
      <c r="D9" t="s">
        <v>24</v>
      </c>
      <c r="E9" s="3">
        <v>15.66</v>
      </c>
      <c r="G9" t="s">
        <v>22</v>
      </c>
      <c r="H9" t="s">
        <v>31</v>
      </c>
    </row>
    <row r="14" spans="1:13">
      <c r="L14">
        <f>110603/78</f>
        <v>1417.9871794871794</v>
      </c>
    </row>
    <row r="15" spans="1:13">
      <c r="L15">
        <f>392808/78</f>
        <v>5036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Saxena</dc:creator>
  <cp:lastModifiedBy>USER</cp:lastModifiedBy>
  <dcterms:created xsi:type="dcterms:W3CDTF">2019-02-13T14:42:06Z</dcterms:created>
  <dcterms:modified xsi:type="dcterms:W3CDTF">2023-03-28T18:20:44Z</dcterms:modified>
</cp:coreProperties>
</file>