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0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1"/>
  <c r="A6" l="1"/>
  <c r="A9"/>
  <c r="A54"/>
  <c r="A55" s="1"/>
  <c r="A50"/>
  <c r="A43"/>
  <c r="A39"/>
  <c r="A35"/>
  <c r="A36" s="1"/>
  <c r="A31"/>
  <c r="A25"/>
  <c r="A67"/>
  <c r="A73"/>
  <c r="A11" l="1"/>
  <c r="A76" s="1"/>
</calcChain>
</file>

<file path=xl/sharedStrings.xml><?xml version="1.0" encoding="utf-8"?>
<sst xmlns="http://schemas.openxmlformats.org/spreadsheetml/2006/main" count="49" uniqueCount="45">
  <si>
    <t>Restaurant</t>
  </si>
  <si>
    <t>Total</t>
  </si>
  <si>
    <t>battery</t>
  </si>
  <si>
    <t>Furniture</t>
  </si>
  <si>
    <t>sofa</t>
  </si>
  <si>
    <t>Dust off</t>
  </si>
  <si>
    <t>Dry E board</t>
  </si>
  <si>
    <t>Computer</t>
  </si>
  <si>
    <t>Vacuum</t>
  </si>
  <si>
    <t>Desk</t>
  </si>
  <si>
    <t>Company Insurance</t>
  </si>
  <si>
    <t>Flight Tickets</t>
  </si>
  <si>
    <t>maintenance</t>
  </si>
  <si>
    <t>Insurance</t>
  </si>
  <si>
    <t>Profes</t>
  </si>
  <si>
    <t>Compe</t>
  </si>
  <si>
    <t>General</t>
  </si>
  <si>
    <t xml:space="preserve"> </t>
  </si>
  <si>
    <t>2020-2021</t>
  </si>
  <si>
    <t>Gain</t>
  </si>
  <si>
    <t>loss</t>
  </si>
  <si>
    <t>Net</t>
  </si>
  <si>
    <t>office chair &amp; keyboard</t>
  </si>
  <si>
    <t>Monitor-TV</t>
  </si>
  <si>
    <t>USCIS</t>
  </si>
  <si>
    <t>OCI 2/3</t>
  </si>
  <si>
    <t>OCI1</t>
  </si>
  <si>
    <t>Ren1</t>
  </si>
  <si>
    <t>Ren2/3</t>
  </si>
  <si>
    <t>passport</t>
  </si>
  <si>
    <t>Car Maintenance</t>
  </si>
  <si>
    <t>Immigration</t>
  </si>
  <si>
    <t>Website domain</t>
  </si>
  <si>
    <t>ADOP</t>
  </si>
  <si>
    <t>Payroll invoice</t>
  </si>
  <si>
    <t>Share Gain/Loss</t>
  </si>
  <si>
    <t>passport application</t>
  </si>
  <si>
    <t>Passport processing fee</t>
  </si>
  <si>
    <t>Have Recipt</t>
  </si>
  <si>
    <t>EMPLOYES</t>
  </si>
  <si>
    <t xml:space="preserve">rental </t>
  </si>
  <si>
    <t>electrivcitty</t>
  </si>
  <si>
    <t>india</t>
  </si>
  <si>
    <t>30000rps</t>
  </si>
  <si>
    <t>closing bal</t>
  </si>
</sst>
</file>

<file path=xl/styles.xml><?xml version="1.0" encoding="utf-8"?>
<styleSheet xmlns="http://schemas.openxmlformats.org/spreadsheetml/2006/main">
  <numFmts count="2">
    <numFmt numFmtId="164" formatCode="&quot;$&quot;#,##0_);[Red]\(&quot;$&quot;#,##0\)"/>
    <numFmt numFmtId="165" formatCode="&quot;$&quot;#,##0.00_);[Red]\(&quot;$&quot;#,##0.00\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5" fontId="0" fillId="0" borderId="0" xfId="0" applyNumberFormat="1"/>
    <xf numFmtId="165" fontId="1" fillId="0" borderId="0" xfId="0" applyNumberFormat="1" applyFont="1"/>
    <xf numFmtId="0" fontId="1" fillId="0" borderId="0" xfId="0" applyFont="1"/>
    <xf numFmtId="165" fontId="1" fillId="2" borderId="0" xfId="0" applyNumberFormat="1" applyFont="1" applyFill="1"/>
    <xf numFmtId="0" fontId="2" fillId="0" borderId="0" xfId="0" applyFont="1"/>
    <xf numFmtId="165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0" fontId="1" fillId="3" borderId="0" xfId="0" applyFont="1" applyFill="1"/>
    <xf numFmtId="165" fontId="1" fillId="3" borderId="0" xfId="0" applyNumberFormat="1" applyFont="1" applyFill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76"/>
  <sheetViews>
    <sheetView tabSelected="1" workbookViewId="0">
      <selection activeCell="J10" sqref="J10"/>
    </sheetView>
  </sheetViews>
  <sheetFormatPr defaultRowHeight="15"/>
  <cols>
    <col min="1" max="1" width="16" bestFit="1" customWidth="1"/>
    <col min="2" max="2" width="22.28515625" bestFit="1" customWidth="1"/>
  </cols>
  <sheetData>
    <row r="2" spans="1:9">
      <c r="A2" t="s">
        <v>3</v>
      </c>
    </row>
    <row r="3" spans="1:9">
      <c r="A3" s="6">
        <v>1077.99</v>
      </c>
      <c r="B3" t="s">
        <v>4</v>
      </c>
    </row>
    <row r="4" spans="1:9">
      <c r="A4" s="6">
        <v>23.99</v>
      </c>
      <c r="B4" t="s">
        <v>5</v>
      </c>
    </row>
    <row r="5" spans="1:9">
      <c r="A5" s="6">
        <v>22.99</v>
      </c>
      <c r="B5" t="s">
        <v>6</v>
      </c>
    </row>
    <row r="6" spans="1:9">
      <c r="A6" s="6">
        <f>234.99-50</f>
        <v>184.99</v>
      </c>
      <c r="B6" t="s">
        <v>23</v>
      </c>
    </row>
    <row r="7" spans="1:9">
      <c r="A7" s="6">
        <v>592.89</v>
      </c>
      <c r="B7" t="s">
        <v>7</v>
      </c>
      <c r="I7" t="s">
        <v>44</v>
      </c>
    </row>
    <row r="8" spans="1:9">
      <c r="A8" s="6">
        <v>99.99</v>
      </c>
      <c r="B8" t="s">
        <v>8</v>
      </c>
      <c r="H8" t="s">
        <v>40</v>
      </c>
      <c r="I8">
        <v>11000</v>
      </c>
    </row>
    <row r="9" spans="1:9">
      <c r="A9" s="6">
        <f>449.99-150</f>
        <v>299.99</v>
      </c>
      <c r="B9" t="s">
        <v>9</v>
      </c>
      <c r="H9">
        <v>21750</v>
      </c>
    </row>
    <row r="10" spans="1:9">
      <c r="A10" s="6">
        <v>188.63</v>
      </c>
      <c r="B10" t="s">
        <v>22</v>
      </c>
      <c r="G10" t="s">
        <v>41</v>
      </c>
      <c r="H10">
        <v>1430</v>
      </c>
    </row>
    <row r="11" spans="1:9">
      <c r="A11" s="2">
        <f>SUM(A3:A10)</f>
        <v>2491.46</v>
      </c>
      <c r="G11" t="s">
        <v>42</v>
      </c>
      <c r="H11">
        <v>10000</v>
      </c>
    </row>
    <row r="12" spans="1:9">
      <c r="H12" t="s">
        <v>43</v>
      </c>
    </row>
    <row r="13" spans="1:9">
      <c r="A13" t="s">
        <v>31</v>
      </c>
    </row>
    <row r="14" spans="1:9">
      <c r="A14" s="6">
        <v>295.55</v>
      </c>
      <c r="B14" t="s">
        <v>26</v>
      </c>
    </row>
    <row r="15" spans="1:9">
      <c r="A15" s="6">
        <v>295.55</v>
      </c>
      <c r="B15" t="s">
        <v>29</v>
      </c>
    </row>
    <row r="16" spans="1:9">
      <c r="A16" s="6">
        <v>295.55</v>
      </c>
      <c r="B16" t="s">
        <v>29</v>
      </c>
    </row>
    <row r="17" spans="1:9">
      <c r="A17" s="6">
        <v>195.55</v>
      </c>
      <c r="B17" t="s">
        <v>27</v>
      </c>
    </row>
    <row r="18" spans="1:9">
      <c r="A18" s="6">
        <v>401.1</v>
      </c>
      <c r="B18" t="s">
        <v>28</v>
      </c>
      <c r="I18" s="1"/>
    </row>
    <row r="19" spans="1:9">
      <c r="A19" s="6">
        <v>244.97</v>
      </c>
      <c r="B19" t="s">
        <v>36</v>
      </c>
    </row>
    <row r="20" spans="1:9">
      <c r="A20" s="6">
        <v>591.1</v>
      </c>
      <c r="B20" t="s">
        <v>25</v>
      </c>
    </row>
    <row r="21" spans="1:9">
      <c r="A21" s="6">
        <v>70</v>
      </c>
      <c r="B21" t="s">
        <v>37</v>
      </c>
      <c r="H21" s="1"/>
      <c r="I21" s="1"/>
    </row>
    <row r="22" spans="1:9">
      <c r="A22" s="8">
        <v>725</v>
      </c>
      <c r="B22" t="s">
        <v>24</v>
      </c>
    </row>
    <row r="23" spans="1:9">
      <c r="A23" s="6">
        <v>725</v>
      </c>
      <c r="B23" t="s">
        <v>24</v>
      </c>
    </row>
    <row r="24" spans="1:9">
      <c r="A24" s="6">
        <v>1170</v>
      </c>
      <c r="B24" t="s">
        <v>24</v>
      </c>
    </row>
    <row r="25" spans="1:9">
      <c r="A25" s="2">
        <f>SUM(A14:A24)</f>
        <v>5009.3700000000008</v>
      </c>
    </row>
    <row r="27" spans="1:9">
      <c r="A27" t="s">
        <v>10</v>
      </c>
    </row>
    <row r="28" spans="1:9">
      <c r="A28" s="6">
        <v>414</v>
      </c>
      <c r="B28" t="s">
        <v>14</v>
      </c>
    </row>
    <row r="29" spans="1:9">
      <c r="A29" s="6">
        <v>249</v>
      </c>
      <c r="B29" t="s">
        <v>15</v>
      </c>
    </row>
    <row r="30" spans="1:9">
      <c r="A30" s="6">
        <v>475</v>
      </c>
      <c r="B30" t="s">
        <v>16</v>
      </c>
    </row>
    <row r="31" spans="1:9">
      <c r="A31" s="2">
        <f>SUM(A28:A30)</f>
        <v>1138</v>
      </c>
    </row>
    <row r="32" spans="1:9">
      <c r="A32" s="3"/>
    </row>
    <row r="33" spans="1:2">
      <c r="A33" s="3" t="s">
        <v>32</v>
      </c>
    </row>
    <row r="34" spans="1:2">
      <c r="A34">
        <v>52.26</v>
      </c>
    </row>
    <row r="35" spans="1:2">
      <c r="A35">
        <f>7.71+16.85+19.41+19.41+19.41+19.41+31.41+19.41+19.41+19.41+19.41+19.41</f>
        <v>230.65999999999997</v>
      </c>
    </row>
    <row r="36" spans="1:2">
      <c r="A36" s="9">
        <f>SUM(A34:A35)</f>
        <v>282.91999999999996</v>
      </c>
    </row>
    <row r="37" spans="1:2">
      <c r="A37" s="3"/>
    </row>
    <row r="38" spans="1:2">
      <c r="A38" s="3" t="s">
        <v>33</v>
      </c>
      <c r="B38" t="s">
        <v>17</v>
      </c>
    </row>
    <row r="39" spans="1:2">
      <c r="A39" s="9">
        <f>16.16*9</f>
        <v>145.44</v>
      </c>
      <c r="B39" t="s">
        <v>17</v>
      </c>
    </row>
    <row r="42" spans="1:2">
      <c r="A42" s="3" t="s">
        <v>34</v>
      </c>
    </row>
    <row r="43" spans="1:2">
      <c r="A43" s="7">
        <f>48.2+48.2+54.63+54.63+54.63+67.48+67.48+67.48+67.48</f>
        <v>530.21</v>
      </c>
    </row>
    <row r="47" spans="1:2">
      <c r="A47" s="3" t="s">
        <v>11</v>
      </c>
    </row>
    <row r="48" spans="1:2">
      <c r="A48" s="1">
        <v>4431.3599999999997</v>
      </c>
      <c r="B48" s="11" t="s">
        <v>18</v>
      </c>
    </row>
    <row r="49" spans="1:6">
      <c r="A49" s="1">
        <v>6175.16</v>
      </c>
      <c r="B49" s="11">
        <v>2022</v>
      </c>
    </row>
    <row r="50" spans="1:6">
      <c r="A50" s="10">
        <f>SUM(A48:A49)</f>
        <v>10606.52</v>
      </c>
    </row>
    <row r="52" spans="1:6">
      <c r="A52" s="3" t="s">
        <v>35</v>
      </c>
    </row>
    <row r="53" spans="1:6">
      <c r="A53">
        <v>85.56</v>
      </c>
      <c r="B53" t="s">
        <v>19</v>
      </c>
    </row>
    <row r="54" spans="1:6">
      <c r="A54">
        <f>139.3+25</f>
        <v>164.3</v>
      </c>
      <c r="B54" t="s">
        <v>20</v>
      </c>
    </row>
    <row r="55" spans="1:6">
      <c r="A55" s="5">
        <f>A53-A54</f>
        <v>-78.740000000000009</v>
      </c>
      <c r="B55" s="3" t="s">
        <v>21</v>
      </c>
      <c r="E55" t="s">
        <v>39</v>
      </c>
      <c r="F55">
        <v>4</v>
      </c>
    </row>
    <row r="57" spans="1:6">
      <c r="A57" t="s">
        <v>0</v>
      </c>
    </row>
    <row r="58" spans="1:6">
      <c r="A58" s="6">
        <v>56.17</v>
      </c>
      <c r="B58" s="13" t="s">
        <v>38</v>
      </c>
    </row>
    <row r="59" spans="1:6">
      <c r="A59" s="6">
        <v>14.04</v>
      </c>
      <c r="B59" s="13"/>
    </row>
    <row r="60" spans="1:6">
      <c r="A60" s="6">
        <v>15.12</v>
      </c>
      <c r="B60" s="13"/>
    </row>
    <row r="61" spans="1:6">
      <c r="A61" s="6">
        <v>81.540000000000006</v>
      </c>
      <c r="B61" s="13"/>
    </row>
    <row r="62" spans="1:6">
      <c r="A62" s="6">
        <v>5.52</v>
      </c>
      <c r="B62" s="13"/>
    </row>
    <row r="63" spans="1:6">
      <c r="A63" s="6">
        <v>77.78</v>
      </c>
      <c r="B63" s="13"/>
    </row>
    <row r="64" spans="1:6">
      <c r="A64" s="6">
        <v>9.49</v>
      </c>
      <c r="B64" s="13"/>
    </row>
    <row r="65" spans="1:2">
      <c r="A65" s="6">
        <v>85</v>
      </c>
      <c r="B65" s="13"/>
    </row>
    <row r="66" spans="1:2">
      <c r="A66" s="6">
        <v>75</v>
      </c>
      <c r="B66" s="13"/>
    </row>
    <row r="67" spans="1:2">
      <c r="A67" s="2">
        <f>SUM(A58:A66)</f>
        <v>419.66</v>
      </c>
    </row>
    <row r="69" spans="1:2">
      <c r="A69" t="s">
        <v>30</v>
      </c>
    </row>
    <row r="70" spans="1:2">
      <c r="A70" s="6">
        <v>218.7</v>
      </c>
      <c r="B70" t="s">
        <v>2</v>
      </c>
    </row>
    <row r="71" spans="1:2">
      <c r="A71" s="6">
        <v>866.43</v>
      </c>
      <c r="B71" t="s">
        <v>12</v>
      </c>
    </row>
    <row r="72" spans="1:2">
      <c r="A72" s="6">
        <f>583.67+719.05</f>
        <v>1302.7199999999998</v>
      </c>
      <c r="B72" t="s">
        <v>13</v>
      </c>
    </row>
    <row r="73" spans="1:2">
      <c r="A73" s="2">
        <f>SUM(A70:A72)</f>
        <v>2387.8499999999995</v>
      </c>
    </row>
    <row r="74" spans="1:2">
      <c r="A74" s="2"/>
    </row>
    <row r="75" spans="1:2">
      <c r="A75" s="2"/>
    </row>
    <row r="76" spans="1:2">
      <c r="A76" s="4">
        <f>A67+A73+A11+A25+A31+A39+A43+A50+A55</f>
        <v>22649.77</v>
      </c>
      <c r="B76" s="12" t="s">
        <v>1</v>
      </c>
    </row>
  </sheetData>
  <mergeCells count="1">
    <mergeCell ref="B58:B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Saftek Ltd</dc:creator>
  <cp:lastModifiedBy>user</cp:lastModifiedBy>
  <dcterms:created xsi:type="dcterms:W3CDTF">2015-06-05T18:17:20Z</dcterms:created>
  <dcterms:modified xsi:type="dcterms:W3CDTF">2023-02-11T19:31:39Z</dcterms:modified>
</cp:coreProperties>
</file>