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20240129/Documents/"/>
    </mc:Choice>
  </mc:AlternateContent>
  <xr:revisionPtr revIDLastSave="0" documentId="13_ncr:1_{EDE77A38-22B5-3146-9E5F-78552DC9AA26}" xr6:coauthVersionLast="47" xr6:coauthVersionMax="47" xr10:uidLastSave="{00000000-0000-0000-0000-000000000000}"/>
  <bookViews>
    <workbookView xWindow="8580" yWindow="500" windowWidth="24440" windowHeight="20820" xr2:uid="{FAD2C6D8-BDA3-5643-B7F7-4533E7EB7C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1" i="1" l="1"/>
  <c r="H109" i="1"/>
  <c r="H108" i="1"/>
  <c r="G97" i="1"/>
  <c r="H97" i="1" s="1"/>
  <c r="G96" i="1"/>
  <c r="G95" i="1"/>
  <c r="H95" i="1" s="1"/>
  <c r="F96" i="1"/>
  <c r="H96" i="1" s="1"/>
  <c r="H82" i="1"/>
  <c r="H80" i="1"/>
  <c r="H79" i="1"/>
  <c r="H78" i="1"/>
  <c r="H77" i="1"/>
  <c r="H76" i="1"/>
  <c r="H74" i="1"/>
  <c r="H69" i="1"/>
  <c r="H68" i="1"/>
  <c r="H62" i="1"/>
  <c r="H59" i="1"/>
  <c r="E56" i="1"/>
  <c r="G56" i="1"/>
  <c r="H56" i="1" s="1"/>
  <c r="G43" i="1"/>
  <c r="H43" i="1" s="1"/>
  <c r="H39" i="1"/>
  <c r="H37" i="1"/>
  <c r="H30" i="1"/>
  <c r="H29" i="1"/>
  <c r="H23" i="1"/>
  <c r="H22" i="1"/>
  <c r="H17" i="1"/>
  <c r="H15" i="1"/>
  <c r="H13" i="1"/>
  <c r="H11" i="1"/>
  <c r="G9" i="1"/>
  <c r="H9" i="1" s="1"/>
  <c r="H6" i="1"/>
  <c r="H5" i="1"/>
  <c r="H2" i="1"/>
</calcChain>
</file>

<file path=xl/sharedStrings.xml><?xml version="1.0" encoding="utf-8"?>
<sst xmlns="http://schemas.openxmlformats.org/spreadsheetml/2006/main" count="345" uniqueCount="34">
  <si>
    <t>ADA</t>
  </si>
  <si>
    <t>SELL</t>
  </si>
  <si>
    <t>GAIN / LOSS</t>
  </si>
  <si>
    <t>EXCHANGE</t>
  </si>
  <si>
    <t>ASSET</t>
  </si>
  <si>
    <t>ACTIVITY</t>
  </si>
  <si>
    <t>DATE</t>
  </si>
  <si>
    <t>QUANTITY</t>
  </si>
  <si>
    <t>CRYPTO.COM</t>
  </si>
  <si>
    <t xml:space="preserve"> </t>
  </si>
  <si>
    <t>VET</t>
  </si>
  <si>
    <t>BUY</t>
  </si>
  <si>
    <t>SELL VALUE</t>
  </si>
  <si>
    <t>BUY VALUE</t>
  </si>
  <si>
    <t>MATIC</t>
  </si>
  <si>
    <t>BTC</t>
  </si>
  <si>
    <t>SOL</t>
  </si>
  <si>
    <t>HBAR</t>
  </si>
  <si>
    <t>ETH</t>
  </si>
  <si>
    <t>FTX</t>
  </si>
  <si>
    <t>COINBASE</t>
  </si>
  <si>
    <t>WBTC</t>
  </si>
  <si>
    <t>0.10331352 to 10139298</t>
  </si>
  <si>
    <t>CONVERT from BTC</t>
  </si>
  <si>
    <t>CONVERT from WBTC</t>
  </si>
  <si>
    <t>CONVERT fromm ADA</t>
  </si>
  <si>
    <t>CONVERT from ETH</t>
  </si>
  <si>
    <t>CONVERT from SOL</t>
  </si>
  <si>
    <t>GRT</t>
  </si>
  <si>
    <t>GALA</t>
  </si>
  <si>
    <t>USDC</t>
  </si>
  <si>
    <t>PHANTOM</t>
  </si>
  <si>
    <t>CONVERT from USDC</t>
  </si>
  <si>
    <t>CONVERT from 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</si>
</sst>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4E5C6E"/>
      <name val="Helvetica Neue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2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4" fontId="0" fillId="0" borderId="9" xfId="0" applyNumberFormat="1" applyBorder="1"/>
    <xf numFmtId="0" fontId="0" fillId="0" borderId="10" xfId="0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ECCCD-C082-C443-BFC2-A6347DBF8CA0}">
  <dimension ref="A1:M111"/>
  <sheetViews>
    <sheetView tabSelected="1" workbookViewId="0">
      <selection activeCell="J114" sqref="J114"/>
    </sheetView>
  </sheetViews>
  <sheetFormatPr baseColWidth="10" defaultRowHeight="16" x14ac:dyDescent="0.2"/>
  <cols>
    <col min="2" max="2" width="12.1640625" bestFit="1" customWidth="1"/>
    <col min="3" max="3" width="19.33203125" bestFit="1" customWidth="1"/>
    <col min="5" max="5" width="21.6640625" bestFit="1" customWidth="1"/>
    <col min="10" max="10" width="12.1640625" bestFit="1" customWidth="1"/>
  </cols>
  <sheetData>
    <row r="1" spans="1:9" x14ac:dyDescent="0.2">
      <c r="A1" s="5" t="s">
        <v>4</v>
      </c>
      <c r="B1" s="6" t="s">
        <v>3</v>
      </c>
      <c r="C1" s="6" t="s">
        <v>5</v>
      </c>
      <c r="D1" s="6" t="s">
        <v>6</v>
      </c>
      <c r="E1" s="6" t="s">
        <v>7</v>
      </c>
      <c r="F1" s="6" t="s">
        <v>12</v>
      </c>
      <c r="G1" s="6" t="s">
        <v>13</v>
      </c>
      <c r="H1" s="7" t="s">
        <v>2</v>
      </c>
    </row>
    <row r="2" spans="1:9" x14ac:dyDescent="0.2">
      <c r="A2" s="8" t="s">
        <v>0</v>
      </c>
      <c r="B2" s="2" t="s">
        <v>8</v>
      </c>
      <c r="C2" s="2" t="s">
        <v>1</v>
      </c>
      <c r="D2" s="3">
        <v>44565</v>
      </c>
      <c r="E2" s="2">
        <v>1450</v>
      </c>
      <c r="F2" s="2">
        <v>1880.2</v>
      </c>
      <c r="G2" s="2">
        <v>2158.85</v>
      </c>
      <c r="H2" s="9">
        <f>+F2-G2</f>
        <v>-278.64999999999986</v>
      </c>
      <c r="I2" t="s">
        <v>9</v>
      </c>
    </row>
    <row r="3" spans="1:9" x14ac:dyDescent="0.2">
      <c r="A3" s="8" t="s">
        <v>0</v>
      </c>
      <c r="B3" s="2" t="s">
        <v>8</v>
      </c>
      <c r="C3" s="2" t="s">
        <v>11</v>
      </c>
      <c r="D3" s="3">
        <v>44584</v>
      </c>
      <c r="E3" s="2">
        <v>76</v>
      </c>
      <c r="F3" s="2">
        <v>0</v>
      </c>
      <c r="G3" s="2">
        <v>84.7</v>
      </c>
      <c r="H3" s="9">
        <v>0</v>
      </c>
    </row>
    <row r="4" spans="1:9" x14ac:dyDescent="0.2">
      <c r="A4" s="8" t="s">
        <v>10</v>
      </c>
      <c r="B4" s="2" t="s">
        <v>8</v>
      </c>
      <c r="C4" s="2" t="s">
        <v>11</v>
      </c>
      <c r="D4" s="3">
        <v>44599</v>
      </c>
      <c r="E4" s="2">
        <v>12500</v>
      </c>
      <c r="F4" s="2">
        <v>0</v>
      </c>
      <c r="G4" s="2">
        <v>846.5</v>
      </c>
      <c r="H4" s="9">
        <v>0</v>
      </c>
    </row>
    <row r="5" spans="1:9" x14ac:dyDescent="0.2">
      <c r="A5" s="8" t="s">
        <v>0</v>
      </c>
      <c r="B5" s="2" t="s">
        <v>8</v>
      </c>
      <c r="C5" s="2" t="s">
        <v>1</v>
      </c>
      <c r="D5" s="3">
        <v>44601</v>
      </c>
      <c r="E5" s="2">
        <v>76</v>
      </c>
      <c r="F5" s="2">
        <v>89.2</v>
      </c>
      <c r="G5" s="2">
        <v>84.7</v>
      </c>
      <c r="H5" s="9">
        <f>+F5-G5</f>
        <v>4.5</v>
      </c>
    </row>
    <row r="6" spans="1:9" x14ac:dyDescent="0.2">
      <c r="A6" s="8" t="s">
        <v>10</v>
      </c>
      <c r="B6" s="2" t="s">
        <v>8</v>
      </c>
      <c r="C6" s="2" t="s">
        <v>1</v>
      </c>
      <c r="D6" s="3">
        <v>44603</v>
      </c>
      <c r="E6" s="2">
        <v>12500</v>
      </c>
      <c r="F6" s="2">
        <v>776.94</v>
      </c>
      <c r="G6" s="2">
        <v>846.5</v>
      </c>
      <c r="H6" s="9">
        <f>+F6-G6</f>
        <v>-69.559999999999945</v>
      </c>
    </row>
    <row r="7" spans="1:9" x14ac:dyDescent="0.2">
      <c r="A7" s="8" t="s">
        <v>14</v>
      </c>
      <c r="B7" s="2" t="s">
        <v>8</v>
      </c>
      <c r="C7" s="2" t="s">
        <v>11</v>
      </c>
      <c r="D7" s="3">
        <v>44603</v>
      </c>
      <c r="E7" s="2">
        <v>498</v>
      </c>
      <c r="F7" s="2">
        <v>0</v>
      </c>
      <c r="G7" s="2">
        <v>864.71</v>
      </c>
      <c r="H7" s="9">
        <v>0</v>
      </c>
    </row>
    <row r="8" spans="1:9" x14ac:dyDescent="0.2">
      <c r="A8" s="8" t="s">
        <v>14</v>
      </c>
      <c r="B8" s="2" t="s">
        <v>8</v>
      </c>
      <c r="C8" s="2" t="s">
        <v>11</v>
      </c>
      <c r="D8" s="3">
        <v>44610</v>
      </c>
      <c r="E8" s="2">
        <v>800</v>
      </c>
      <c r="F8" s="2">
        <v>0</v>
      </c>
      <c r="G8" s="2">
        <v>1323.92</v>
      </c>
      <c r="H8" s="9">
        <v>0</v>
      </c>
    </row>
    <row r="9" spans="1:9" x14ac:dyDescent="0.2">
      <c r="A9" s="8" t="s">
        <v>14</v>
      </c>
      <c r="B9" s="2" t="s">
        <v>8</v>
      </c>
      <c r="C9" s="2" t="s">
        <v>1</v>
      </c>
      <c r="D9" s="3">
        <v>44612</v>
      </c>
      <c r="E9" s="2">
        <v>1298</v>
      </c>
      <c r="F9" s="2">
        <v>1950.72</v>
      </c>
      <c r="G9" s="2">
        <f>1323.92+864.71</f>
        <v>2188.63</v>
      </c>
      <c r="H9" s="9">
        <f>+F9-G9</f>
        <v>-237.91000000000008</v>
      </c>
    </row>
    <row r="10" spans="1:9" x14ac:dyDescent="0.2">
      <c r="A10" s="8" t="s">
        <v>14</v>
      </c>
      <c r="B10" s="2" t="s">
        <v>8</v>
      </c>
      <c r="C10" s="2" t="s">
        <v>11</v>
      </c>
      <c r="D10" s="3">
        <v>44613</v>
      </c>
      <c r="E10" s="2">
        <v>1286</v>
      </c>
      <c r="F10" s="2">
        <v>0</v>
      </c>
      <c r="G10" s="2">
        <v>1947.26</v>
      </c>
      <c r="H10" s="9">
        <v>0</v>
      </c>
    </row>
    <row r="11" spans="1:9" x14ac:dyDescent="0.2">
      <c r="A11" s="8" t="s">
        <v>14</v>
      </c>
      <c r="B11" s="2" t="s">
        <v>8</v>
      </c>
      <c r="C11" s="2" t="s">
        <v>1</v>
      </c>
      <c r="D11" s="3">
        <v>44615</v>
      </c>
      <c r="E11" s="2">
        <v>1286</v>
      </c>
      <c r="F11" s="2">
        <v>1713.11</v>
      </c>
      <c r="G11" s="2">
        <v>1947.26</v>
      </c>
      <c r="H11" s="9">
        <f>+F11-G11</f>
        <v>-234.15000000000009</v>
      </c>
    </row>
    <row r="12" spans="1:9" x14ac:dyDescent="0.2">
      <c r="A12" s="8" t="s">
        <v>14</v>
      </c>
      <c r="B12" s="2" t="s">
        <v>8</v>
      </c>
      <c r="C12" s="2" t="s">
        <v>11</v>
      </c>
      <c r="D12" s="3">
        <v>44615</v>
      </c>
      <c r="E12" s="2">
        <v>1278</v>
      </c>
      <c r="F12" s="2">
        <v>0</v>
      </c>
      <c r="G12" s="2">
        <v>1717.71</v>
      </c>
      <c r="H12" s="9">
        <v>0</v>
      </c>
    </row>
    <row r="13" spans="1:9" x14ac:dyDescent="0.2">
      <c r="A13" s="8" t="s">
        <v>14</v>
      </c>
      <c r="B13" s="2" t="s">
        <v>8</v>
      </c>
      <c r="C13" s="2" t="s">
        <v>1</v>
      </c>
      <c r="D13" s="3">
        <v>44636</v>
      </c>
      <c r="E13" s="2">
        <v>1278</v>
      </c>
      <c r="F13" s="2">
        <v>1822.99</v>
      </c>
      <c r="G13" s="2">
        <v>1717.71</v>
      </c>
      <c r="H13" s="9">
        <f>+F13-G13</f>
        <v>105.27999999999997</v>
      </c>
    </row>
    <row r="14" spans="1:9" x14ac:dyDescent="0.2">
      <c r="A14" s="8" t="s">
        <v>15</v>
      </c>
      <c r="B14" s="2" t="s">
        <v>8</v>
      </c>
      <c r="C14" s="2" t="s">
        <v>11</v>
      </c>
      <c r="D14" s="3">
        <v>44702</v>
      </c>
      <c r="E14" s="2">
        <v>0.1</v>
      </c>
      <c r="F14" s="2">
        <v>0</v>
      </c>
      <c r="G14" s="2">
        <v>2974.8</v>
      </c>
      <c r="H14" s="9">
        <v>0</v>
      </c>
    </row>
    <row r="15" spans="1:9" x14ac:dyDescent="0.2">
      <c r="A15" s="8" t="s">
        <v>15</v>
      </c>
      <c r="B15" s="2" t="s">
        <v>8</v>
      </c>
      <c r="C15" s="2" t="s">
        <v>1</v>
      </c>
      <c r="D15" s="3">
        <v>44711</v>
      </c>
      <c r="E15" s="2">
        <v>0.1</v>
      </c>
      <c r="F15" s="2">
        <v>3116.27</v>
      </c>
      <c r="G15" s="2">
        <v>2974.8</v>
      </c>
      <c r="H15" s="9">
        <f>+F15-G15</f>
        <v>141.4699999999998</v>
      </c>
    </row>
    <row r="16" spans="1:9" x14ac:dyDescent="0.2">
      <c r="A16" s="8" t="s">
        <v>0</v>
      </c>
      <c r="B16" s="2" t="s">
        <v>8</v>
      </c>
      <c r="C16" s="2" t="s">
        <v>11</v>
      </c>
      <c r="D16" s="3">
        <v>44712</v>
      </c>
      <c r="E16" s="2">
        <v>4900</v>
      </c>
      <c r="F16" s="2">
        <v>0</v>
      </c>
      <c r="G16" s="2">
        <v>3115.6</v>
      </c>
      <c r="H16" s="9">
        <v>0</v>
      </c>
    </row>
    <row r="17" spans="1:13" x14ac:dyDescent="0.2">
      <c r="A17" s="8" t="s">
        <v>0</v>
      </c>
      <c r="B17" s="2" t="s">
        <v>8</v>
      </c>
      <c r="C17" s="2" t="s">
        <v>1</v>
      </c>
      <c r="D17" s="3">
        <v>44713</v>
      </c>
      <c r="E17" s="2">
        <v>4900</v>
      </c>
      <c r="F17" s="2">
        <v>2906.07</v>
      </c>
      <c r="G17" s="2">
        <v>3115.6</v>
      </c>
      <c r="H17" s="9">
        <f>+F17-G17</f>
        <v>-209.52999999999975</v>
      </c>
    </row>
    <row r="18" spans="1:13" x14ac:dyDescent="0.2">
      <c r="A18" s="8" t="s">
        <v>15</v>
      </c>
      <c r="B18" s="2" t="s">
        <v>8</v>
      </c>
      <c r="C18" s="2" t="s">
        <v>11</v>
      </c>
      <c r="D18" s="3">
        <v>44724</v>
      </c>
      <c r="E18" s="2">
        <v>0.10120410000000001</v>
      </c>
      <c r="F18" s="2">
        <v>0</v>
      </c>
      <c r="G18" s="2">
        <v>2800</v>
      </c>
      <c r="H18" s="9">
        <v>0</v>
      </c>
      <c r="J18" t="s">
        <v>9</v>
      </c>
    </row>
    <row r="19" spans="1:13" x14ac:dyDescent="0.2">
      <c r="A19" s="8" t="s">
        <v>15</v>
      </c>
      <c r="B19" s="2" t="s">
        <v>8</v>
      </c>
      <c r="C19" s="2" t="s">
        <v>11</v>
      </c>
      <c r="D19" s="3">
        <v>44730</v>
      </c>
      <c r="E19" s="2">
        <v>0.10857509999999999</v>
      </c>
      <c r="F19" s="2">
        <v>0</v>
      </c>
      <c r="G19" s="2">
        <v>2000</v>
      </c>
      <c r="H19" s="9">
        <v>0</v>
      </c>
    </row>
    <row r="20" spans="1:13" x14ac:dyDescent="0.2">
      <c r="A20" s="8" t="s">
        <v>15</v>
      </c>
      <c r="B20" s="2" t="s">
        <v>8</v>
      </c>
      <c r="C20" s="2" t="s">
        <v>11</v>
      </c>
      <c r="D20" s="3">
        <v>44742</v>
      </c>
      <c r="E20" s="2">
        <v>0.18058299999999999</v>
      </c>
      <c r="F20" s="2">
        <v>0</v>
      </c>
      <c r="G20" s="2">
        <v>3500</v>
      </c>
      <c r="H20" s="9">
        <v>0</v>
      </c>
    </row>
    <row r="21" spans="1:13" x14ac:dyDescent="0.2">
      <c r="A21" s="8" t="s">
        <v>15</v>
      </c>
      <c r="B21" s="2" t="s">
        <v>8</v>
      </c>
      <c r="C21" s="2" t="s">
        <v>11</v>
      </c>
      <c r="D21" s="3">
        <v>44755</v>
      </c>
      <c r="E21" s="2">
        <v>0.15420049</v>
      </c>
      <c r="F21" s="2">
        <v>0</v>
      </c>
      <c r="G21" s="2">
        <v>3000</v>
      </c>
      <c r="H21" s="9">
        <v>0</v>
      </c>
      <c r="J21" t="s">
        <v>9</v>
      </c>
    </row>
    <row r="22" spans="1:13" x14ac:dyDescent="0.2">
      <c r="A22" s="8" t="s">
        <v>15</v>
      </c>
      <c r="B22" s="2" t="s">
        <v>8</v>
      </c>
      <c r="C22" s="2" t="s">
        <v>1</v>
      </c>
      <c r="D22" s="3">
        <v>44761</v>
      </c>
      <c r="E22" s="2">
        <v>0.15420049999999999</v>
      </c>
      <c r="F22" s="2">
        <v>3576.96</v>
      </c>
      <c r="G22" s="2">
        <v>3199.75</v>
      </c>
      <c r="H22" s="9">
        <f>+F22-G22</f>
        <v>377.21000000000004</v>
      </c>
    </row>
    <row r="23" spans="1:13" x14ac:dyDescent="0.2">
      <c r="A23" s="8" t="s">
        <v>15</v>
      </c>
      <c r="B23" s="2" t="s">
        <v>8</v>
      </c>
      <c r="C23" s="2" t="s">
        <v>1</v>
      </c>
      <c r="D23" s="3">
        <v>44761</v>
      </c>
      <c r="E23" s="2">
        <v>0.28855930000000002</v>
      </c>
      <c r="F23" s="2">
        <v>6586.83</v>
      </c>
      <c r="G23" s="2">
        <v>5987.777</v>
      </c>
      <c r="H23" s="9">
        <f>+F23-G23</f>
        <v>599.05299999999988</v>
      </c>
      <c r="K23" s="1"/>
    </row>
    <row r="24" spans="1:13" x14ac:dyDescent="0.2">
      <c r="A24" s="8" t="s">
        <v>0</v>
      </c>
      <c r="B24" s="2" t="s">
        <v>8</v>
      </c>
      <c r="C24" s="2" t="s">
        <v>11</v>
      </c>
      <c r="D24" s="3">
        <v>44764</v>
      </c>
      <c r="E24" s="2">
        <v>100</v>
      </c>
      <c r="F24" s="2">
        <v>0</v>
      </c>
      <c r="G24" s="2">
        <v>49.12</v>
      </c>
      <c r="H24" s="9">
        <v>0</v>
      </c>
      <c r="K24" s="1"/>
      <c r="M24" s="1"/>
    </row>
    <row r="25" spans="1:13" x14ac:dyDescent="0.2">
      <c r="A25" s="8" t="s">
        <v>15</v>
      </c>
      <c r="B25" s="2" t="s">
        <v>8</v>
      </c>
      <c r="C25" s="2" t="s">
        <v>11</v>
      </c>
      <c r="D25" s="3">
        <v>45130</v>
      </c>
      <c r="E25" s="2">
        <v>4.4403000000000003E-3</v>
      </c>
      <c r="F25" s="2">
        <v>0</v>
      </c>
      <c r="G25" s="2">
        <v>100</v>
      </c>
      <c r="H25" s="9">
        <v>0</v>
      </c>
      <c r="K25" s="1"/>
      <c r="M25" s="1"/>
    </row>
    <row r="26" spans="1:13" x14ac:dyDescent="0.2">
      <c r="A26" s="8" t="s">
        <v>15</v>
      </c>
      <c r="B26" s="2" t="s">
        <v>8</v>
      </c>
      <c r="C26" s="2" t="s">
        <v>11</v>
      </c>
      <c r="D26" s="3">
        <v>45130</v>
      </c>
      <c r="E26" s="2">
        <v>0.12624850000000001</v>
      </c>
      <c r="F26" s="2">
        <v>0</v>
      </c>
      <c r="G26" s="2">
        <v>2850</v>
      </c>
      <c r="H26" s="9">
        <v>0</v>
      </c>
      <c r="K26" s="1"/>
      <c r="M26" s="1"/>
    </row>
    <row r="27" spans="1:13" x14ac:dyDescent="0.2">
      <c r="A27" s="8" t="s">
        <v>15</v>
      </c>
      <c r="B27" s="2" t="s">
        <v>8</v>
      </c>
      <c r="C27" s="2" t="s">
        <v>11</v>
      </c>
      <c r="D27" s="3">
        <v>44767</v>
      </c>
      <c r="E27" s="2">
        <v>0.1</v>
      </c>
      <c r="F27" s="2">
        <v>0</v>
      </c>
      <c r="G27" s="2">
        <v>2218.31</v>
      </c>
      <c r="H27" s="9">
        <v>0</v>
      </c>
    </row>
    <row r="28" spans="1:13" x14ac:dyDescent="0.2">
      <c r="A28" s="8" t="s">
        <v>15</v>
      </c>
      <c r="B28" s="2" t="s">
        <v>8</v>
      </c>
      <c r="C28" s="2" t="s">
        <v>11</v>
      </c>
      <c r="D28" s="3">
        <v>44768</v>
      </c>
      <c r="E28" s="2">
        <v>0.1</v>
      </c>
      <c r="F28" s="2">
        <v>0</v>
      </c>
      <c r="G28" s="2">
        <v>2118.52</v>
      </c>
      <c r="H28" s="9">
        <v>0</v>
      </c>
    </row>
    <row r="29" spans="1:13" x14ac:dyDescent="0.2">
      <c r="A29" s="8" t="s">
        <v>15</v>
      </c>
      <c r="B29" s="2" t="s">
        <v>8</v>
      </c>
      <c r="C29" s="2" t="s">
        <v>1</v>
      </c>
      <c r="D29" s="3">
        <v>44769</v>
      </c>
      <c r="E29" s="2">
        <v>0.1000128</v>
      </c>
      <c r="F29" s="2">
        <v>2248.0100000000002</v>
      </c>
      <c r="G29" s="2">
        <v>2203.81</v>
      </c>
      <c r="H29" s="9">
        <f>+F29-G29</f>
        <v>44.200000000000273</v>
      </c>
    </row>
    <row r="30" spans="1:13" x14ac:dyDescent="0.2">
      <c r="A30" s="8" t="s">
        <v>15</v>
      </c>
      <c r="B30" s="2" t="s">
        <v>8</v>
      </c>
      <c r="C30" s="2" t="s">
        <v>1</v>
      </c>
      <c r="D30" s="3">
        <v>44771</v>
      </c>
      <c r="E30" s="2">
        <v>0.23228670000000001</v>
      </c>
      <c r="F30" s="2">
        <v>5479.92</v>
      </c>
      <c r="G30" s="2">
        <v>5118.5</v>
      </c>
      <c r="H30" s="9">
        <f>+F30-G30</f>
        <v>361.42000000000007</v>
      </c>
    </row>
    <row r="31" spans="1:13" x14ac:dyDescent="0.2">
      <c r="A31" s="8" t="s">
        <v>16</v>
      </c>
      <c r="B31" s="2" t="s">
        <v>8</v>
      </c>
      <c r="C31" s="2" t="s">
        <v>11</v>
      </c>
      <c r="D31" s="3">
        <v>44772</v>
      </c>
      <c r="E31" s="2">
        <v>10</v>
      </c>
      <c r="F31" s="2">
        <v>0</v>
      </c>
      <c r="G31" s="2">
        <v>439.59</v>
      </c>
      <c r="H31" s="9">
        <v>0</v>
      </c>
    </row>
    <row r="32" spans="1:13" x14ac:dyDescent="0.2">
      <c r="A32" s="8" t="s">
        <v>15</v>
      </c>
      <c r="B32" s="2" t="s">
        <v>8</v>
      </c>
      <c r="C32" s="2" t="s">
        <v>11</v>
      </c>
      <c r="D32" s="3">
        <v>44772</v>
      </c>
      <c r="E32" s="2">
        <v>0.2498167</v>
      </c>
      <c r="F32" s="2">
        <v>0</v>
      </c>
      <c r="G32" s="2">
        <v>6000</v>
      </c>
      <c r="H32" s="9">
        <v>0</v>
      </c>
    </row>
    <row r="33" spans="1:8" x14ac:dyDescent="0.2">
      <c r="A33" s="8" t="s">
        <v>16</v>
      </c>
      <c r="B33" s="2" t="s">
        <v>8</v>
      </c>
      <c r="C33" s="2" t="s">
        <v>11</v>
      </c>
      <c r="D33" s="3">
        <v>44772</v>
      </c>
      <c r="E33" s="2">
        <v>10</v>
      </c>
      <c r="F33" s="2">
        <v>0</v>
      </c>
      <c r="G33" s="2">
        <v>444.43</v>
      </c>
      <c r="H33" s="9">
        <v>0</v>
      </c>
    </row>
    <row r="34" spans="1:8" x14ac:dyDescent="0.2">
      <c r="A34" s="8" t="s">
        <v>15</v>
      </c>
      <c r="B34" s="2" t="s">
        <v>8</v>
      </c>
      <c r="C34" s="2" t="s">
        <v>11</v>
      </c>
      <c r="D34" s="3">
        <v>44772</v>
      </c>
      <c r="E34" s="2">
        <v>0.249108</v>
      </c>
      <c r="F34" s="2">
        <v>0</v>
      </c>
      <c r="G34" s="2">
        <v>5991</v>
      </c>
      <c r="H34" s="9">
        <v>0</v>
      </c>
    </row>
    <row r="35" spans="1:8" x14ac:dyDescent="0.2">
      <c r="A35" s="8" t="s">
        <v>15</v>
      </c>
      <c r="B35" s="2" t="s">
        <v>8</v>
      </c>
      <c r="C35" s="2" t="s">
        <v>11</v>
      </c>
      <c r="D35" s="3">
        <v>44775</v>
      </c>
      <c r="E35" s="2">
        <v>4.2797500000000002E-2</v>
      </c>
      <c r="F35" s="2">
        <v>0</v>
      </c>
      <c r="G35" s="2">
        <v>1000</v>
      </c>
      <c r="H35" s="9">
        <v>0</v>
      </c>
    </row>
    <row r="36" spans="1:8" x14ac:dyDescent="0.2">
      <c r="A36" s="8" t="s">
        <v>14</v>
      </c>
      <c r="B36" s="2" t="s">
        <v>8</v>
      </c>
      <c r="C36" s="2" t="s">
        <v>11</v>
      </c>
      <c r="D36" s="3">
        <v>44785</v>
      </c>
      <c r="E36" s="2">
        <v>16.100000000000001</v>
      </c>
      <c r="F36" s="2">
        <v>0</v>
      </c>
      <c r="G36" s="2">
        <v>15</v>
      </c>
      <c r="H36" s="9">
        <v>0</v>
      </c>
    </row>
    <row r="37" spans="1:8" x14ac:dyDescent="0.2">
      <c r="A37" s="8" t="s">
        <v>14</v>
      </c>
      <c r="B37" s="2" t="s">
        <v>8</v>
      </c>
      <c r="C37" s="2" t="s">
        <v>1</v>
      </c>
      <c r="D37" s="3">
        <v>44811</v>
      </c>
      <c r="E37" s="2">
        <v>16.100000000000001</v>
      </c>
      <c r="F37" s="2">
        <v>12.81</v>
      </c>
      <c r="G37" s="2">
        <v>15</v>
      </c>
      <c r="H37" s="9">
        <f>+F37-G37</f>
        <v>-2.1899999999999995</v>
      </c>
    </row>
    <row r="38" spans="1:8" x14ac:dyDescent="0.2">
      <c r="A38" s="8" t="s">
        <v>17</v>
      </c>
      <c r="B38" s="2" t="s">
        <v>8</v>
      </c>
      <c r="C38" s="2" t="s">
        <v>11</v>
      </c>
      <c r="D38" s="3">
        <v>44811</v>
      </c>
      <c r="E38" s="2">
        <v>220</v>
      </c>
      <c r="F38" s="2">
        <v>0</v>
      </c>
      <c r="G38" s="2">
        <v>13.18</v>
      </c>
      <c r="H38" s="9">
        <v>0</v>
      </c>
    </row>
    <row r="39" spans="1:8" x14ac:dyDescent="0.2">
      <c r="A39" s="8" t="s">
        <v>17</v>
      </c>
      <c r="B39" s="2" t="s">
        <v>8</v>
      </c>
      <c r="C39" s="2" t="s">
        <v>1</v>
      </c>
      <c r="D39" s="3">
        <v>44817</v>
      </c>
      <c r="E39" s="2">
        <v>220</v>
      </c>
      <c r="F39" s="2">
        <v>14.18</v>
      </c>
      <c r="G39" s="2">
        <v>13.18</v>
      </c>
      <c r="H39" s="9">
        <f>+F39-G39</f>
        <v>1</v>
      </c>
    </row>
    <row r="40" spans="1:8" x14ac:dyDescent="0.2">
      <c r="A40" s="8" t="s">
        <v>0</v>
      </c>
      <c r="B40" s="2" t="s">
        <v>8</v>
      </c>
      <c r="C40" s="2" t="s">
        <v>11</v>
      </c>
      <c r="D40" s="3">
        <v>44817</v>
      </c>
      <c r="E40" s="2">
        <v>29</v>
      </c>
      <c r="F40" s="2">
        <v>0</v>
      </c>
      <c r="G40" s="2">
        <v>14</v>
      </c>
      <c r="H40" s="9">
        <v>0</v>
      </c>
    </row>
    <row r="41" spans="1:8" x14ac:dyDescent="0.2">
      <c r="A41" s="8" t="s">
        <v>16</v>
      </c>
      <c r="B41" s="2" t="s">
        <v>8</v>
      </c>
      <c r="C41" s="2" t="s">
        <v>11</v>
      </c>
      <c r="D41" s="3">
        <v>44823</v>
      </c>
      <c r="E41" s="2">
        <v>1</v>
      </c>
      <c r="F41" s="2">
        <v>0</v>
      </c>
      <c r="G41" s="2">
        <v>33.619999999999997</v>
      </c>
      <c r="H41" s="9">
        <v>0</v>
      </c>
    </row>
    <row r="42" spans="1:8" x14ac:dyDescent="0.2">
      <c r="A42" s="8" t="s">
        <v>0</v>
      </c>
      <c r="B42" s="2" t="s">
        <v>8</v>
      </c>
      <c r="C42" s="2" t="s">
        <v>11</v>
      </c>
      <c r="D42" s="3">
        <v>44827</v>
      </c>
      <c r="E42" s="2">
        <v>580.01</v>
      </c>
      <c r="F42" s="2">
        <v>0</v>
      </c>
      <c r="G42" s="2">
        <v>266.37700000000001</v>
      </c>
      <c r="H42" s="9">
        <v>0</v>
      </c>
    </row>
    <row r="43" spans="1:8" x14ac:dyDescent="0.2">
      <c r="A43" s="8" t="s">
        <v>0</v>
      </c>
      <c r="B43" s="2" t="s">
        <v>8</v>
      </c>
      <c r="C43" s="2" t="s">
        <v>1</v>
      </c>
      <c r="D43" s="3">
        <v>44831</v>
      </c>
      <c r="E43" s="2">
        <v>609.01</v>
      </c>
      <c r="F43" s="2">
        <v>256.82</v>
      </c>
      <c r="G43" s="2">
        <f>+G42+G40</f>
        <v>280.37700000000001</v>
      </c>
      <c r="H43" s="9">
        <f>+F43-G43</f>
        <v>-23.557000000000016</v>
      </c>
    </row>
    <row r="44" spans="1:8" x14ac:dyDescent="0.2">
      <c r="A44" s="8" t="s">
        <v>16</v>
      </c>
      <c r="B44" s="2" t="s">
        <v>8</v>
      </c>
      <c r="C44" s="2" t="s">
        <v>11</v>
      </c>
      <c r="D44" s="3">
        <v>44831</v>
      </c>
      <c r="E44" s="2">
        <v>7.81</v>
      </c>
      <c r="F44" s="2">
        <v>0</v>
      </c>
      <c r="G44" s="2">
        <v>256.82</v>
      </c>
      <c r="H44" s="9">
        <v>0</v>
      </c>
    </row>
    <row r="45" spans="1:8" x14ac:dyDescent="0.2">
      <c r="A45" s="8" t="s">
        <v>16</v>
      </c>
      <c r="B45" s="2" t="s">
        <v>8</v>
      </c>
      <c r="C45" s="2" t="s">
        <v>11</v>
      </c>
      <c r="D45" s="3">
        <v>44839</v>
      </c>
      <c r="E45" s="2">
        <v>29</v>
      </c>
      <c r="F45" s="2">
        <v>0</v>
      </c>
      <c r="G45" s="2">
        <v>991.06</v>
      </c>
      <c r="H45" s="9">
        <v>0</v>
      </c>
    </row>
    <row r="46" spans="1:8" x14ac:dyDescent="0.2">
      <c r="A46" s="8" t="s">
        <v>16</v>
      </c>
      <c r="B46" s="2" t="s">
        <v>8</v>
      </c>
      <c r="C46" s="2" t="s">
        <v>11</v>
      </c>
      <c r="D46" s="3">
        <v>44844</v>
      </c>
      <c r="E46" s="2">
        <v>18.238</v>
      </c>
      <c r="F46" s="2">
        <v>0</v>
      </c>
      <c r="G46" s="2">
        <v>600</v>
      </c>
      <c r="H46" s="9">
        <v>0</v>
      </c>
    </row>
    <row r="47" spans="1:8" x14ac:dyDescent="0.2">
      <c r="A47" s="8" t="s">
        <v>16</v>
      </c>
      <c r="B47" s="2" t="s">
        <v>8</v>
      </c>
      <c r="C47" s="2" t="s">
        <v>11</v>
      </c>
      <c r="D47" s="3">
        <v>44844</v>
      </c>
      <c r="E47" s="2">
        <v>18.8323</v>
      </c>
      <c r="F47" s="2">
        <v>0</v>
      </c>
      <c r="G47" s="2">
        <v>600</v>
      </c>
      <c r="H47" s="9">
        <v>0</v>
      </c>
    </row>
    <row r="48" spans="1:8" x14ac:dyDescent="0.2">
      <c r="A48" s="8" t="s">
        <v>16</v>
      </c>
      <c r="B48" s="2" t="s">
        <v>8</v>
      </c>
      <c r="C48" s="2" t="s">
        <v>11</v>
      </c>
      <c r="D48" s="3">
        <v>44844</v>
      </c>
      <c r="E48" s="2">
        <v>18.732399999999998</v>
      </c>
      <c r="F48" s="2">
        <v>0</v>
      </c>
      <c r="G48" s="2">
        <v>600</v>
      </c>
      <c r="H48" s="9">
        <v>0</v>
      </c>
    </row>
    <row r="49" spans="1:8" x14ac:dyDescent="0.2">
      <c r="A49" s="8" t="s">
        <v>16</v>
      </c>
      <c r="B49" s="2" t="s">
        <v>8</v>
      </c>
      <c r="C49" s="2" t="s">
        <v>11</v>
      </c>
      <c r="D49" s="3">
        <v>44846</v>
      </c>
      <c r="E49" s="2">
        <v>18.8279</v>
      </c>
      <c r="F49" s="2">
        <v>0</v>
      </c>
      <c r="G49" s="2">
        <v>600</v>
      </c>
      <c r="H49" s="9">
        <v>0</v>
      </c>
    </row>
    <row r="50" spans="1:8" x14ac:dyDescent="0.2">
      <c r="A50" s="8" t="s">
        <v>16</v>
      </c>
      <c r="B50" s="2" t="s">
        <v>8</v>
      </c>
      <c r="C50" s="2" t="s">
        <v>11</v>
      </c>
      <c r="D50" s="3">
        <v>44847</v>
      </c>
      <c r="E50" s="2">
        <v>16.1877</v>
      </c>
      <c r="F50" s="2">
        <v>0</v>
      </c>
      <c r="G50" s="2">
        <v>509</v>
      </c>
      <c r="H50" s="9">
        <v>0</v>
      </c>
    </row>
    <row r="51" spans="1:8" x14ac:dyDescent="0.2">
      <c r="A51" s="8" t="s">
        <v>18</v>
      </c>
      <c r="B51" s="2" t="s">
        <v>19</v>
      </c>
      <c r="C51" s="2" t="s">
        <v>11</v>
      </c>
      <c r="D51" s="3">
        <v>44783</v>
      </c>
      <c r="E51" s="2">
        <v>0.78190000000000004</v>
      </c>
      <c r="F51" s="2">
        <v>0</v>
      </c>
      <c r="G51" s="2">
        <v>1450</v>
      </c>
      <c r="H51" s="9">
        <v>0</v>
      </c>
    </row>
    <row r="52" spans="1:8" x14ac:dyDescent="0.2">
      <c r="A52" s="8" t="s">
        <v>15</v>
      </c>
      <c r="B52" s="2" t="s">
        <v>19</v>
      </c>
      <c r="C52" s="2" t="s">
        <v>11</v>
      </c>
      <c r="D52" s="3">
        <v>44797</v>
      </c>
      <c r="E52" s="2">
        <v>0.11076862</v>
      </c>
      <c r="F52" s="2">
        <v>0</v>
      </c>
      <c r="G52" s="2">
        <v>2000</v>
      </c>
      <c r="H52" s="9">
        <v>0</v>
      </c>
    </row>
    <row r="53" spans="1:8" x14ac:dyDescent="0.2">
      <c r="A53" s="8" t="s">
        <v>16</v>
      </c>
      <c r="B53" s="2" t="s">
        <v>19</v>
      </c>
      <c r="C53" s="2" t="s">
        <v>11</v>
      </c>
      <c r="D53" s="3">
        <v>44838</v>
      </c>
      <c r="E53" s="2">
        <v>41.613</v>
      </c>
      <c r="F53" s="2">
        <v>0</v>
      </c>
      <c r="G53" s="2">
        <v>1400</v>
      </c>
      <c r="H53" s="9">
        <v>0</v>
      </c>
    </row>
    <row r="54" spans="1:8" x14ac:dyDescent="0.2">
      <c r="A54" s="8" t="s">
        <v>18</v>
      </c>
      <c r="B54" s="2" t="s">
        <v>20</v>
      </c>
      <c r="C54" s="2" t="s">
        <v>11</v>
      </c>
      <c r="D54" s="3">
        <v>44782</v>
      </c>
      <c r="E54" s="2">
        <v>1.0173680000000001</v>
      </c>
      <c r="F54" s="2">
        <v>0</v>
      </c>
      <c r="G54" s="2">
        <v>1750</v>
      </c>
      <c r="H54" s="9">
        <v>0</v>
      </c>
    </row>
    <row r="55" spans="1:8" x14ac:dyDescent="0.2">
      <c r="A55" s="8" t="s">
        <v>18</v>
      </c>
      <c r="B55" s="2" t="s">
        <v>20</v>
      </c>
      <c r="C55" s="2" t="s">
        <v>11</v>
      </c>
      <c r="D55" s="3">
        <v>44783</v>
      </c>
      <c r="E55" s="2">
        <v>0.40899999999999997</v>
      </c>
      <c r="F55" s="2">
        <v>0</v>
      </c>
      <c r="G55" s="2">
        <v>750</v>
      </c>
      <c r="H55" s="9">
        <v>0</v>
      </c>
    </row>
    <row r="56" spans="1:8" x14ac:dyDescent="0.2">
      <c r="A56" s="8" t="s">
        <v>18</v>
      </c>
      <c r="B56" s="2" t="s">
        <v>20</v>
      </c>
      <c r="C56" s="2" t="s">
        <v>1</v>
      </c>
      <c r="D56" s="3">
        <v>44784</v>
      </c>
      <c r="E56" s="2">
        <f>+E55+E54</f>
        <v>1.4263680000000001</v>
      </c>
      <c r="F56" s="2">
        <v>2548</v>
      </c>
      <c r="G56" s="2">
        <f>+G55+G54</f>
        <v>2500</v>
      </c>
      <c r="H56" s="9">
        <f>+F56-G56</f>
        <v>48</v>
      </c>
    </row>
    <row r="57" spans="1:8" x14ac:dyDescent="0.2">
      <c r="A57" s="8" t="s">
        <v>15</v>
      </c>
      <c r="B57" s="2" t="s">
        <v>20</v>
      </c>
      <c r="C57" s="2" t="s">
        <v>11</v>
      </c>
      <c r="D57" s="3">
        <v>44784</v>
      </c>
      <c r="E57" s="2">
        <v>0.10331352000000001</v>
      </c>
      <c r="F57" s="2">
        <v>0</v>
      </c>
      <c r="G57" s="2">
        <v>2548</v>
      </c>
      <c r="H57" s="9">
        <v>0</v>
      </c>
    </row>
    <row r="58" spans="1:8" x14ac:dyDescent="0.2">
      <c r="A58" s="8" t="s">
        <v>0</v>
      </c>
      <c r="B58" s="2" t="s">
        <v>20</v>
      </c>
      <c r="C58" s="2" t="s">
        <v>11</v>
      </c>
      <c r="D58" s="3">
        <v>44787</v>
      </c>
      <c r="E58" s="2">
        <v>1564.818</v>
      </c>
      <c r="F58" s="2">
        <v>0</v>
      </c>
      <c r="G58" s="2">
        <v>921</v>
      </c>
      <c r="H58" s="9">
        <v>0</v>
      </c>
    </row>
    <row r="59" spans="1:8" x14ac:dyDescent="0.2">
      <c r="A59" s="8" t="s">
        <v>21</v>
      </c>
      <c r="B59" s="2" t="s">
        <v>20</v>
      </c>
      <c r="C59" s="2" t="s">
        <v>23</v>
      </c>
      <c r="D59" s="3">
        <v>44789</v>
      </c>
      <c r="E59" s="2" t="s">
        <v>22</v>
      </c>
      <c r="F59" s="2">
        <v>2479</v>
      </c>
      <c r="G59" s="2">
        <v>2548</v>
      </c>
      <c r="H59" s="9">
        <f>+F59-G59</f>
        <v>-69</v>
      </c>
    </row>
    <row r="60" spans="1:8" x14ac:dyDescent="0.2">
      <c r="A60" s="8" t="s">
        <v>18</v>
      </c>
      <c r="B60" s="2" t="s">
        <v>20</v>
      </c>
      <c r="C60" s="2" t="s">
        <v>11</v>
      </c>
      <c r="D60" s="3">
        <v>44792</v>
      </c>
      <c r="E60" s="2">
        <v>1</v>
      </c>
      <c r="F60" s="2">
        <v>0</v>
      </c>
      <c r="G60" s="2">
        <v>1726</v>
      </c>
      <c r="H60" s="9">
        <v>0</v>
      </c>
    </row>
    <row r="61" spans="1:8" ht="18" x14ac:dyDescent="0.2">
      <c r="A61" s="8" t="s">
        <v>15</v>
      </c>
      <c r="B61" s="2" t="s">
        <v>20</v>
      </c>
      <c r="C61" s="2" t="s">
        <v>11</v>
      </c>
      <c r="D61" s="3">
        <v>44792</v>
      </c>
      <c r="E61" s="4">
        <v>9.1115790000000002E-2</v>
      </c>
      <c r="F61" s="2">
        <v>0</v>
      </c>
      <c r="G61" s="2">
        <v>2000</v>
      </c>
      <c r="H61" s="9">
        <v>0</v>
      </c>
    </row>
    <row r="62" spans="1:8" ht="18" x14ac:dyDescent="0.2">
      <c r="A62" s="8" t="s">
        <v>21</v>
      </c>
      <c r="B62" s="2" t="s">
        <v>20</v>
      </c>
      <c r="C62" s="2" t="s">
        <v>23</v>
      </c>
      <c r="D62" s="3">
        <v>44793</v>
      </c>
      <c r="E62" s="4">
        <v>8.9076020000000006E-2</v>
      </c>
      <c r="F62" s="2">
        <v>1928</v>
      </c>
      <c r="G62" s="2">
        <v>2000</v>
      </c>
      <c r="H62" s="9">
        <f>+F62-G62</f>
        <v>-72</v>
      </c>
    </row>
    <row r="63" spans="1:8" x14ac:dyDescent="0.2">
      <c r="A63" s="8" t="s">
        <v>16</v>
      </c>
      <c r="B63" s="2" t="s">
        <v>20</v>
      </c>
      <c r="C63" s="2" t="s">
        <v>11</v>
      </c>
      <c r="D63" s="3">
        <v>44794</v>
      </c>
      <c r="E63" s="2">
        <v>27.448</v>
      </c>
      <c r="F63" s="2">
        <v>0</v>
      </c>
      <c r="G63" s="2">
        <v>1000</v>
      </c>
      <c r="H63" s="9">
        <v>0</v>
      </c>
    </row>
    <row r="64" spans="1:8" x14ac:dyDescent="0.2">
      <c r="A64" s="8" t="s">
        <v>16</v>
      </c>
      <c r="B64" s="2" t="s">
        <v>20</v>
      </c>
      <c r="C64" s="2" t="s">
        <v>11</v>
      </c>
      <c r="D64" s="3">
        <v>44801</v>
      </c>
      <c r="E64" s="2">
        <v>31.87</v>
      </c>
      <c r="F64" s="2">
        <v>0</v>
      </c>
      <c r="G64" s="2">
        <v>1000</v>
      </c>
      <c r="H64" s="9">
        <v>0</v>
      </c>
    </row>
    <row r="65" spans="1:8" x14ac:dyDescent="0.2">
      <c r="A65" s="8" t="s">
        <v>16</v>
      </c>
      <c r="B65" s="2" t="s">
        <v>20</v>
      </c>
      <c r="C65" s="2" t="s">
        <v>11</v>
      </c>
      <c r="D65" s="3">
        <v>44804</v>
      </c>
      <c r="E65" s="2">
        <v>18.728999999999999</v>
      </c>
      <c r="F65" s="2">
        <v>0</v>
      </c>
      <c r="G65" s="2">
        <v>600</v>
      </c>
      <c r="H65" s="9">
        <v>0</v>
      </c>
    </row>
    <row r="66" spans="1:8" x14ac:dyDescent="0.2">
      <c r="A66" s="8" t="s">
        <v>21</v>
      </c>
      <c r="B66" s="2" t="s">
        <v>20</v>
      </c>
      <c r="C66" s="2" t="s">
        <v>11</v>
      </c>
      <c r="D66" s="3">
        <v>44807</v>
      </c>
      <c r="E66" s="2">
        <v>9.9010760000000003E-2</v>
      </c>
      <c r="F66" s="2">
        <v>0</v>
      </c>
      <c r="G66" s="2">
        <v>2000</v>
      </c>
      <c r="H66" s="9">
        <v>0</v>
      </c>
    </row>
    <row r="67" spans="1:8" x14ac:dyDescent="0.2">
      <c r="A67" s="8" t="s">
        <v>0</v>
      </c>
      <c r="B67" s="2" t="s">
        <v>20</v>
      </c>
      <c r="C67" s="2" t="s">
        <v>11</v>
      </c>
      <c r="D67" s="3">
        <v>44807</v>
      </c>
      <c r="E67" s="2">
        <v>1800.32</v>
      </c>
      <c r="F67" s="2">
        <v>0</v>
      </c>
      <c r="G67" s="2">
        <v>900</v>
      </c>
      <c r="H67" s="9">
        <v>0</v>
      </c>
    </row>
    <row r="68" spans="1:8" x14ac:dyDescent="0.2">
      <c r="A68" s="8" t="s">
        <v>21</v>
      </c>
      <c r="B68" s="2" t="s">
        <v>20</v>
      </c>
      <c r="C68" s="2" t="s">
        <v>25</v>
      </c>
      <c r="D68" s="3">
        <v>44810</v>
      </c>
      <c r="E68" s="2">
        <v>8.0619999999999997E-2</v>
      </c>
      <c r="F68" s="2">
        <v>1580.87</v>
      </c>
      <c r="G68" s="2">
        <v>1821</v>
      </c>
      <c r="H68" s="9">
        <f>+F68-G68</f>
        <v>-240.13000000000011</v>
      </c>
    </row>
    <row r="69" spans="1:8" x14ac:dyDescent="0.2">
      <c r="A69" s="8" t="s">
        <v>16</v>
      </c>
      <c r="B69" s="2" t="s">
        <v>20</v>
      </c>
      <c r="C69" s="2" t="s">
        <v>24</v>
      </c>
      <c r="D69" s="3">
        <v>44810</v>
      </c>
      <c r="E69" s="2">
        <v>47.747399999999999</v>
      </c>
      <c r="F69" s="2">
        <v>1521</v>
      </c>
      <c r="G69" s="2">
        <v>1580.87</v>
      </c>
      <c r="H69" s="9">
        <f>+F69-G69</f>
        <v>-59.869999999999891</v>
      </c>
    </row>
    <row r="70" spans="1:8" x14ac:dyDescent="0.2">
      <c r="A70" s="8" t="s">
        <v>16</v>
      </c>
      <c r="B70" s="2" t="s">
        <v>20</v>
      </c>
      <c r="C70" s="2" t="s">
        <v>11</v>
      </c>
      <c r="D70" s="3">
        <v>44810</v>
      </c>
      <c r="E70" s="2">
        <v>27.1099</v>
      </c>
      <c r="F70" s="2">
        <v>0</v>
      </c>
      <c r="G70" s="2">
        <v>1000</v>
      </c>
      <c r="H70" s="9">
        <v>0</v>
      </c>
    </row>
    <row r="71" spans="1:8" x14ac:dyDescent="0.2">
      <c r="A71" s="8" t="s">
        <v>18</v>
      </c>
      <c r="B71" s="2" t="s">
        <v>20</v>
      </c>
      <c r="C71" s="2" t="s">
        <v>11</v>
      </c>
      <c r="D71" s="3">
        <v>44811</v>
      </c>
      <c r="E71" s="2">
        <v>0.48174</v>
      </c>
      <c r="F71" s="2">
        <v>0</v>
      </c>
      <c r="G71" s="2">
        <v>800</v>
      </c>
      <c r="H71" s="9">
        <v>0</v>
      </c>
    </row>
    <row r="72" spans="1:8" x14ac:dyDescent="0.2">
      <c r="A72" s="8" t="s">
        <v>14</v>
      </c>
      <c r="B72" s="2" t="s">
        <v>20</v>
      </c>
      <c r="C72" s="2" t="s">
        <v>11</v>
      </c>
      <c r="D72" s="3">
        <v>44812</v>
      </c>
      <c r="E72" s="2">
        <v>472.95</v>
      </c>
      <c r="F72" s="2">
        <v>0</v>
      </c>
      <c r="G72" s="2">
        <v>403</v>
      </c>
      <c r="H72" s="9">
        <v>0</v>
      </c>
    </row>
    <row r="73" spans="1:8" x14ac:dyDescent="0.2">
      <c r="A73" s="8" t="s">
        <v>18</v>
      </c>
      <c r="B73" s="2" t="s">
        <v>20</v>
      </c>
      <c r="C73" s="2" t="s">
        <v>11</v>
      </c>
      <c r="D73" s="3">
        <v>44816</v>
      </c>
      <c r="E73" s="2">
        <v>0.79454000000000002</v>
      </c>
      <c r="F73" s="2">
        <v>0</v>
      </c>
      <c r="G73" s="2">
        <v>1400</v>
      </c>
      <c r="H73" s="9">
        <v>0</v>
      </c>
    </row>
    <row r="74" spans="1:8" x14ac:dyDescent="0.2">
      <c r="A74" s="8" t="s">
        <v>16</v>
      </c>
      <c r="B74" s="2" t="s">
        <v>20</v>
      </c>
      <c r="C74" s="2" t="s">
        <v>26</v>
      </c>
      <c r="D74" s="3">
        <v>44819</v>
      </c>
      <c r="E74" s="2">
        <v>47.61</v>
      </c>
      <c r="F74" s="2">
        <v>1600.93</v>
      </c>
      <c r="G74" s="2">
        <v>1860</v>
      </c>
      <c r="H74" s="9">
        <f>+F74-G74</f>
        <v>-259.06999999999994</v>
      </c>
    </row>
    <row r="75" spans="1:8" x14ac:dyDescent="0.2">
      <c r="A75" s="8" t="s">
        <v>15</v>
      </c>
      <c r="B75" s="2" t="s">
        <v>20</v>
      </c>
      <c r="C75" s="2" t="s">
        <v>11</v>
      </c>
      <c r="D75" s="3">
        <v>44820</v>
      </c>
      <c r="E75" s="2">
        <v>0.15032876000000001</v>
      </c>
      <c r="F75" s="2">
        <v>0</v>
      </c>
      <c r="G75" s="2">
        <v>3000</v>
      </c>
      <c r="H75" s="9">
        <v>0</v>
      </c>
    </row>
    <row r="76" spans="1:8" x14ac:dyDescent="0.2">
      <c r="A76" s="8" t="s">
        <v>15</v>
      </c>
      <c r="B76" s="2" t="s">
        <v>20</v>
      </c>
      <c r="C76" s="2" t="s">
        <v>27</v>
      </c>
      <c r="D76" s="3">
        <v>44820</v>
      </c>
      <c r="E76" s="2">
        <v>4.149941E-2</v>
      </c>
      <c r="F76" s="2">
        <v>827.55</v>
      </c>
      <c r="G76" s="2">
        <v>1088</v>
      </c>
      <c r="H76" s="9">
        <f>+F76-G76</f>
        <v>-260.45000000000005</v>
      </c>
    </row>
    <row r="77" spans="1:8" x14ac:dyDescent="0.2">
      <c r="A77" s="8" t="s">
        <v>0</v>
      </c>
      <c r="B77" s="2" t="s">
        <v>20</v>
      </c>
      <c r="C77" s="2" t="s">
        <v>1</v>
      </c>
      <c r="D77" s="3">
        <v>44820</v>
      </c>
      <c r="E77" s="2">
        <v>482.53</v>
      </c>
      <c r="F77" s="2">
        <v>219.8</v>
      </c>
      <c r="G77" s="2">
        <v>279</v>
      </c>
      <c r="H77" s="9">
        <f>+F77-G77</f>
        <v>-59.199999999999989</v>
      </c>
    </row>
    <row r="78" spans="1:8" x14ac:dyDescent="0.2">
      <c r="A78" s="8" t="s">
        <v>15</v>
      </c>
      <c r="B78" s="2" t="s">
        <v>20</v>
      </c>
      <c r="C78" s="2" t="s">
        <v>1</v>
      </c>
      <c r="D78" s="3">
        <v>44820</v>
      </c>
      <c r="E78" s="2">
        <v>0.12339173000000001</v>
      </c>
      <c r="F78" s="2">
        <v>2387.85</v>
      </c>
      <c r="G78" s="2">
        <v>3413</v>
      </c>
      <c r="H78" s="9">
        <f>+F78-G78</f>
        <v>-1025.1500000000001</v>
      </c>
    </row>
    <row r="79" spans="1:8" x14ac:dyDescent="0.2">
      <c r="A79" s="8" t="s">
        <v>14</v>
      </c>
      <c r="B79" s="2" t="s">
        <v>20</v>
      </c>
      <c r="C79" s="2" t="s">
        <v>11</v>
      </c>
      <c r="D79" s="3">
        <v>44820</v>
      </c>
      <c r="E79" s="2">
        <v>472.95</v>
      </c>
      <c r="F79" s="2">
        <v>374.02</v>
      </c>
      <c r="G79" s="2">
        <v>403</v>
      </c>
      <c r="H79" s="9">
        <f>+F79-G79</f>
        <v>-28.980000000000018</v>
      </c>
    </row>
    <row r="80" spans="1:8" x14ac:dyDescent="0.2">
      <c r="A80" s="8" t="s">
        <v>15</v>
      </c>
      <c r="B80" s="2" t="s">
        <v>20</v>
      </c>
      <c r="C80" s="2" t="s">
        <v>1</v>
      </c>
      <c r="D80" s="3">
        <v>44822</v>
      </c>
      <c r="E80" s="2">
        <v>6.8678685000000003E-2</v>
      </c>
      <c r="F80" s="2">
        <v>1356.09</v>
      </c>
      <c r="G80" s="2">
        <v>1336.14</v>
      </c>
      <c r="H80" s="9">
        <f>+F80-G80</f>
        <v>19.949999999999818</v>
      </c>
    </row>
    <row r="81" spans="1:8" x14ac:dyDescent="0.2">
      <c r="A81" s="8" t="s">
        <v>18</v>
      </c>
      <c r="B81" s="2" t="s">
        <v>20</v>
      </c>
      <c r="C81" s="2" t="s">
        <v>11</v>
      </c>
      <c r="D81" s="3">
        <v>44824</v>
      </c>
      <c r="E81" s="2">
        <v>0.98041</v>
      </c>
      <c r="F81" s="2">
        <v>0</v>
      </c>
      <c r="G81" s="2">
        <v>1300</v>
      </c>
      <c r="H81" s="9">
        <v>0</v>
      </c>
    </row>
    <row r="82" spans="1:8" x14ac:dyDescent="0.2">
      <c r="A82" s="8" t="s">
        <v>18</v>
      </c>
      <c r="B82" s="2" t="s">
        <v>20</v>
      </c>
      <c r="C82" s="2" t="s">
        <v>1</v>
      </c>
      <c r="D82" s="3">
        <v>44824</v>
      </c>
      <c r="E82" s="2">
        <v>0.95160029000000002</v>
      </c>
      <c r="F82" s="2">
        <v>1251.3720000000001</v>
      </c>
      <c r="G82" s="2">
        <v>1642.46</v>
      </c>
      <c r="H82" s="9">
        <f>+F82-G82</f>
        <v>-391.08799999999997</v>
      </c>
    </row>
    <row r="83" spans="1:8" x14ac:dyDescent="0.2">
      <c r="A83" s="8" t="s">
        <v>16</v>
      </c>
      <c r="B83" s="2" t="s">
        <v>20</v>
      </c>
      <c r="C83" s="2" t="s">
        <v>11</v>
      </c>
      <c r="D83" s="3">
        <v>44825</v>
      </c>
      <c r="E83" s="2">
        <v>31.988499999999998</v>
      </c>
      <c r="F83" s="2">
        <v>0</v>
      </c>
      <c r="G83" s="2">
        <v>1000</v>
      </c>
      <c r="H83" s="9">
        <v>0</v>
      </c>
    </row>
    <row r="84" spans="1:8" x14ac:dyDescent="0.2">
      <c r="A84" s="8" t="s">
        <v>16</v>
      </c>
      <c r="B84" s="2" t="s">
        <v>20</v>
      </c>
      <c r="C84" s="2" t="s">
        <v>11</v>
      </c>
      <c r="D84" s="3">
        <v>44825</v>
      </c>
      <c r="E84" s="2">
        <v>31.814865000000001</v>
      </c>
      <c r="F84" s="2">
        <v>0</v>
      </c>
      <c r="G84" s="2">
        <v>1000</v>
      </c>
      <c r="H84" s="9">
        <v>0</v>
      </c>
    </row>
    <row r="85" spans="1:8" x14ac:dyDescent="0.2">
      <c r="A85" s="8" t="s">
        <v>16</v>
      </c>
      <c r="B85" s="2" t="s">
        <v>20</v>
      </c>
      <c r="C85" s="2" t="s">
        <v>11</v>
      </c>
      <c r="D85" s="3">
        <v>44827</v>
      </c>
      <c r="E85" s="2">
        <v>29.6404</v>
      </c>
      <c r="F85" s="2">
        <v>0</v>
      </c>
      <c r="G85" s="2">
        <v>953.47</v>
      </c>
      <c r="H85" s="9">
        <v>0</v>
      </c>
    </row>
    <row r="86" spans="1:8" x14ac:dyDescent="0.2">
      <c r="A86" s="8" t="s">
        <v>16</v>
      </c>
      <c r="B86" s="2" t="s">
        <v>20</v>
      </c>
      <c r="C86" s="2" t="s">
        <v>11</v>
      </c>
      <c r="D86" s="3">
        <v>44836</v>
      </c>
      <c r="E86" s="2">
        <v>18.045549999999999</v>
      </c>
      <c r="F86" s="2">
        <v>0</v>
      </c>
      <c r="G86" s="2">
        <v>600</v>
      </c>
      <c r="H86" s="9">
        <v>0</v>
      </c>
    </row>
    <row r="87" spans="1:8" x14ac:dyDescent="0.2">
      <c r="A87" s="8" t="s">
        <v>16</v>
      </c>
      <c r="B87" s="2" t="s">
        <v>20</v>
      </c>
      <c r="C87" s="2" t="s">
        <v>11</v>
      </c>
      <c r="D87" s="3">
        <v>44845</v>
      </c>
      <c r="E87" s="2">
        <v>22.298411999999999</v>
      </c>
      <c r="F87" s="2">
        <v>0</v>
      </c>
      <c r="G87" s="2">
        <v>700</v>
      </c>
      <c r="H87" s="9">
        <v>0</v>
      </c>
    </row>
    <row r="88" spans="1:8" x14ac:dyDescent="0.2">
      <c r="A88" s="8" t="s">
        <v>16</v>
      </c>
      <c r="B88" s="2" t="s">
        <v>20</v>
      </c>
      <c r="C88" s="2" t="s">
        <v>11</v>
      </c>
      <c r="D88" s="3">
        <v>44845</v>
      </c>
      <c r="E88" s="2">
        <v>25.508769999999998</v>
      </c>
      <c r="F88" s="2">
        <v>0</v>
      </c>
      <c r="G88" s="2">
        <v>800</v>
      </c>
      <c r="H88" s="9">
        <v>0</v>
      </c>
    </row>
    <row r="89" spans="1:8" x14ac:dyDescent="0.2">
      <c r="A89" s="8" t="s">
        <v>16</v>
      </c>
      <c r="B89" s="2" t="s">
        <v>20</v>
      </c>
      <c r="C89" s="2" t="s">
        <v>11</v>
      </c>
      <c r="D89" s="3">
        <v>44847</v>
      </c>
      <c r="E89" s="2">
        <v>3.1329099999999999</v>
      </c>
      <c r="F89" s="2">
        <v>0</v>
      </c>
      <c r="G89" s="2">
        <v>100</v>
      </c>
      <c r="H89" s="9">
        <v>0</v>
      </c>
    </row>
    <row r="90" spans="1:8" x14ac:dyDescent="0.2">
      <c r="A90" s="8" t="s">
        <v>16</v>
      </c>
      <c r="B90" s="2" t="s">
        <v>20</v>
      </c>
      <c r="C90" s="2" t="s">
        <v>11</v>
      </c>
      <c r="D90" s="3">
        <v>44852</v>
      </c>
      <c r="E90" s="2">
        <v>14.554830000000001</v>
      </c>
      <c r="F90" s="2">
        <v>0</v>
      </c>
      <c r="G90" s="2">
        <v>460</v>
      </c>
      <c r="H90" s="9">
        <v>0</v>
      </c>
    </row>
    <row r="91" spans="1:8" x14ac:dyDescent="0.2">
      <c r="A91" s="8" t="s">
        <v>16</v>
      </c>
      <c r="B91" s="2" t="s">
        <v>20</v>
      </c>
      <c r="C91" s="2" t="s">
        <v>11</v>
      </c>
      <c r="D91" s="3">
        <v>44867</v>
      </c>
      <c r="E91" s="2">
        <v>60.631900000000002</v>
      </c>
      <c r="F91" s="2">
        <v>0</v>
      </c>
      <c r="G91" s="2">
        <v>2000</v>
      </c>
      <c r="H91" s="9">
        <v>0</v>
      </c>
    </row>
    <row r="92" spans="1:8" x14ac:dyDescent="0.2">
      <c r="A92" s="8" t="s">
        <v>16</v>
      </c>
      <c r="B92" s="2" t="s">
        <v>20</v>
      </c>
      <c r="C92" s="2" t="s">
        <v>11</v>
      </c>
      <c r="D92" s="3">
        <v>44867</v>
      </c>
      <c r="E92" s="2">
        <v>13.12664</v>
      </c>
      <c r="F92" s="2">
        <v>0</v>
      </c>
      <c r="G92" s="2">
        <v>400</v>
      </c>
      <c r="H92" s="9">
        <v>0</v>
      </c>
    </row>
    <row r="93" spans="1:8" x14ac:dyDescent="0.2">
      <c r="A93" s="8" t="s">
        <v>18</v>
      </c>
      <c r="B93" s="2" t="s">
        <v>20</v>
      </c>
      <c r="C93" s="2" t="s">
        <v>11</v>
      </c>
      <c r="D93" s="3">
        <v>44874</v>
      </c>
      <c r="E93" s="2">
        <v>3.3451300000000003E-2</v>
      </c>
      <c r="F93" s="2">
        <v>0</v>
      </c>
      <c r="G93" s="2">
        <v>38</v>
      </c>
      <c r="H93" s="9">
        <v>0</v>
      </c>
    </row>
    <row r="94" spans="1:8" x14ac:dyDescent="0.2">
      <c r="A94" s="8" t="s">
        <v>16</v>
      </c>
      <c r="B94" s="2" t="s">
        <v>20</v>
      </c>
      <c r="C94" s="2" t="s">
        <v>11</v>
      </c>
      <c r="D94" s="3">
        <v>44876</v>
      </c>
      <c r="E94" s="2">
        <v>81.913510000000002</v>
      </c>
      <c r="F94" s="2">
        <v>0</v>
      </c>
      <c r="G94" s="2">
        <v>1432.84</v>
      </c>
      <c r="H94" s="9">
        <v>0</v>
      </c>
    </row>
    <row r="95" spans="1:8" x14ac:dyDescent="0.2">
      <c r="A95" s="8" t="s">
        <v>30</v>
      </c>
      <c r="B95" s="2" t="s">
        <v>31</v>
      </c>
      <c r="C95" s="2" t="s">
        <v>27</v>
      </c>
      <c r="D95" s="3">
        <v>44874</v>
      </c>
      <c r="E95" s="2">
        <v>31.085989999999999</v>
      </c>
      <c r="F95" s="2">
        <v>433.94400000000002</v>
      </c>
      <c r="G95" s="2">
        <f>37.45*E95</f>
        <v>1164.1703255</v>
      </c>
      <c r="H95" s="9">
        <f>+F95-G95</f>
        <v>-730.22632550000003</v>
      </c>
    </row>
    <row r="96" spans="1:8" x14ac:dyDescent="0.2">
      <c r="A96" s="8" t="s">
        <v>30</v>
      </c>
      <c r="B96" s="2" t="s">
        <v>31</v>
      </c>
      <c r="C96" s="2" t="s">
        <v>27</v>
      </c>
      <c r="D96" s="3">
        <v>44876</v>
      </c>
      <c r="E96" s="2">
        <v>390</v>
      </c>
      <c r="F96" s="2">
        <f>3090+3090+52.54</f>
        <v>6232.54</v>
      </c>
      <c r="G96" s="2">
        <f>+E96*33.71</f>
        <v>13146.9</v>
      </c>
      <c r="H96" s="9">
        <f t="shared" ref="H96:H97" si="0">+F96-G96</f>
        <v>-6914.36</v>
      </c>
    </row>
    <row r="97" spans="1:10" x14ac:dyDescent="0.2">
      <c r="A97" s="8" t="s">
        <v>30</v>
      </c>
      <c r="B97" s="2" t="s">
        <v>31</v>
      </c>
      <c r="C97" s="2" t="s">
        <v>27</v>
      </c>
      <c r="D97" s="3">
        <v>44876</v>
      </c>
      <c r="E97" s="2">
        <v>430.38</v>
      </c>
      <c r="F97" s="2">
        <v>6718.76</v>
      </c>
      <c r="G97" s="2">
        <f>+E97*27.81</f>
        <v>11968.8678</v>
      </c>
      <c r="H97" s="9">
        <f t="shared" si="0"/>
        <v>-5250.1077999999998</v>
      </c>
      <c r="J97" t="s">
        <v>9</v>
      </c>
    </row>
    <row r="98" spans="1:10" x14ac:dyDescent="0.2">
      <c r="A98" s="8" t="s">
        <v>18</v>
      </c>
      <c r="B98" s="2" t="s">
        <v>20</v>
      </c>
      <c r="C98" s="2" t="s">
        <v>11</v>
      </c>
      <c r="D98" s="3">
        <v>44877</v>
      </c>
      <c r="E98" s="2">
        <v>3.9431859999999999E-2</v>
      </c>
      <c r="F98" s="2">
        <v>0</v>
      </c>
      <c r="G98" s="2">
        <v>50</v>
      </c>
      <c r="H98" s="9">
        <v>0</v>
      </c>
    </row>
    <row r="99" spans="1:10" x14ac:dyDescent="0.2">
      <c r="A99" s="8" t="s">
        <v>16</v>
      </c>
      <c r="B99" s="2" t="s">
        <v>31</v>
      </c>
      <c r="C99" s="2" t="s">
        <v>32</v>
      </c>
      <c r="D99" s="3">
        <v>44883</v>
      </c>
      <c r="E99" s="2">
        <v>145.9</v>
      </c>
      <c r="F99" s="2">
        <v>0</v>
      </c>
      <c r="G99" s="2">
        <v>2000</v>
      </c>
      <c r="H99" s="9">
        <v>0</v>
      </c>
    </row>
    <row r="100" spans="1:10" x14ac:dyDescent="0.2">
      <c r="A100" s="8" t="s">
        <v>16</v>
      </c>
      <c r="B100" s="2" t="s">
        <v>31</v>
      </c>
      <c r="C100" s="2" t="s">
        <v>32</v>
      </c>
      <c r="D100" s="3">
        <v>44883</v>
      </c>
      <c r="E100" s="2">
        <v>148</v>
      </c>
      <c r="F100" s="2">
        <v>0</v>
      </c>
      <c r="G100" s="2">
        <v>2000</v>
      </c>
      <c r="H100" s="9">
        <v>0</v>
      </c>
      <c r="J100" t="s">
        <v>9</v>
      </c>
    </row>
    <row r="101" spans="1:10" x14ac:dyDescent="0.2">
      <c r="A101" s="8" t="s">
        <v>0</v>
      </c>
      <c r="B101" s="2" t="s">
        <v>20</v>
      </c>
      <c r="C101" s="2" t="s">
        <v>11</v>
      </c>
      <c r="D101" s="3">
        <v>44895</v>
      </c>
      <c r="E101" s="2">
        <v>947.01769999999999</v>
      </c>
      <c r="F101" s="2">
        <v>0</v>
      </c>
      <c r="G101" s="2">
        <v>300</v>
      </c>
      <c r="H101" s="9">
        <v>0</v>
      </c>
    </row>
    <row r="102" spans="1:10" x14ac:dyDescent="0.2">
      <c r="A102" s="8" t="s">
        <v>28</v>
      </c>
      <c r="B102" s="2" t="s">
        <v>20</v>
      </c>
      <c r="C102" s="2" t="s">
        <v>11</v>
      </c>
      <c r="D102" s="3">
        <v>44904</v>
      </c>
      <c r="E102" s="2">
        <v>7370.37</v>
      </c>
      <c r="F102" s="2">
        <v>0</v>
      </c>
      <c r="G102" s="2">
        <v>500</v>
      </c>
      <c r="H102" s="9">
        <v>0</v>
      </c>
    </row>
    <row r="103" spans="1:10" x14ac:dyDescent="0.2">
      <c r="A103" s="8" t="s">
        <v>29</v>
      </c>
      <c r="B103" s="2" t="s">
        <v>20</v>
      </c>
      <c r="C103" s="2" t="s">
        <v>11</v>
      </c>
      <c r="D103" s="3">
        <v>44904</v>
      </c>
      <c r="E103" s="2">
        <v>19223.330000000002</v>
      </c>
      <c r="F103" s="2">
        <v>0</v>
      </c>
      <c r="G103" s="2">
        <v>500</v>
      </c>
      <c r="H103" s="9">
        <v>0</v>
      </c>
      <c r="J103" t="s">
        <v>9</v>
      </c>
    </row>
    <row r="104" spans="1:10" x14ac:dyDescent="0.2">
      <c r="A104" s="8" t="s">
        <v>18</v>
      </c>
      <c r="B104" s="2" t="s">
        <v>20</v>
      </c>
      <c r="C104" s="2" t="s">
        <v>11</v>
      </c>
      <c r="D104" s="3">
        <v>44909</v>
      </c>
      <c r="E104" s="2">
        <v>1.4869699999999999</v>
      </c>
      <c r="F104" s="2">
        <v>0</v>
      </c>
      <c r="G104" s="2">
        <v>1997.65</v>
      </c>
      <c r="H104" s="9">
        <v>0</v>
      </c>
    </row>
    <row r="105" spans="1:10" x14ac:dyDescent="0.2">
      <c r="A105" s="8" t="s">
        <v>16</v>
      </c>
      <c r="B105" s="2" t="s">
        <v>20</v>
      </c>
      <c r="C105" s="2" t="s">
        <v>11</v>
      </c>
      <c r="D105" s="3">
        <v>44913</v>
      </c>
      <c r="E105" s="2">
        <v>15.29</v>
      </c>
      <c r="F105" s="2">
        <v>0</v>
      </c>
      <c r="G105" s="2">
        <v>200</v>
      </c>
      <c r="H105" s="9">
        <v>0</v>
      </c>
      <c r="J105" t="s">
        <v>9</v>
      </c>
    </row>
    <row r="106" spans="1:10" x14ac:dyDescent="0.2">
      <c r="A106" s="8" t="s">
        <v>14</v>
      </c>
      <c r="B106" s="2" t="s">
        <v>20</v>
      </c>
      <c r="C106" s="2" t="s">
        <v>11</v>
      </c>
      <c r="D106" s="3">
        <v>44919</v>
      </c>
      <c r="E106" s="2">
        <v>374.81</v>
      </c>
      <c r="F106" s="2">
        <v>0</v>
      </c>
      <c r="G106" s="2">
        <v>300</v>
      </c>
      <c r="H106" s="9">
        <v>0</v>
      </c>
    </row>
    <row r="107" spans="1:10" x14ac:dyDescent="0.2">
      <c r="A107" s="8" t="s">
        <v>18</v>
      </c>
      <c r="B107" s="2" t="s">
        <v>20</v>
      </c>
      <c r="C107" s="2" t="s">
        <v>27</v>
      </c>
      <c r="D107" s="3">
        <v>44922</v>
      </c>
      <c r="E107" s="2">
        <v>6.1630000000000003</v>
      </c>
      <c r="F107" s="2">
        <v>0</v>
      </c>
      <c r="G107" s="2">
        <v>7628.82</v>
      </c>
      <c r="H107" s="9">
        <v>0</v>
      </c>
    </row>
    <row r="108" spans="1:10" x14ac:dyDescent="0.2">
      <c r="A108" s="8" t="s">
        <v>29</v>
      </c>
      <c r="B108" s="2" t="s">
        <v>20</v>
      </c>
      <c r="C108" s="2" t="s">
        <v>1</v>
      </c>
      <c r="D108" s="3">
        <v>44923</v>
      </c>
      <c r="E108" s="2">
        <v>7824.79</v>
      </c>
      <c r="F108" s="2">
        <v>300</v>
      </c>
      <c r="G108" s="2">
        <v>203</v>
      </c>
      <c r="H108" s="9">
        <f>+F108-G108</f>
        <v>97</v>
      </c>
    </row>
    <row r="109" spans="1:10" x14ac:dyDescent="0.2">
      <c r="A109" s="8" t="s">
        <v>0</v>
      </c>
      <c r="B109" s="2" t="s">
        <v>20</v>
      </c>
      <c r="C109" s="2" t="s">
        <v>33</v>
      </c>
      <c r="D109" s="3">
        <v>44923</v>
      </c>
      <c r="E109" s="2">
        <v>737.74</v>
      </c>
      <c r="F109" s="2">
        <v>189.56</v>
      </c>
      <c r="G109" s="2">
        <v>293</v>
      </c>
      <c r="H109" s="9">
        <f>+F109-G109</f>
        <v>-103.44</v>
      </c>
      <c r="J109" t="s">
        <v>9</v>
      </c>
    </row>
    <row r="110" spans="1:10" ht="17" thickBot="1" x14ac:dyDescent="0.25">
      <c r="A110" s="10" t="s">
        <v>14</v>
      </c>
      <c r="B110" s="11" t="s">
        <v>20</v>
      </c>
      <c r="C110" s="11" t="s">
        <v>27</v>
      </c>
      <c r="D110" s="12">
        <v>44923</v>
      </c>
      <c r="E110" s="11">
        <v>12.23</v>
      </c>
      <c r="F110" s="11">
        <v>0</v>
      </c>
      <c r="G110" s="11">
        <v>9.84</v>
      </c>
      <c r="H110" s="13">
        <v>0</v>
      </c>
    </row>
    <row r="111" spans="1:10" ht="17" thickBot="1" x14ac:dyDescent="0.25">
      <c r="E111" s="14" t="s">
        <v>2</v>
      </c>
      <c r="H111" s="14">
        <f>SUM(H2:H110)</f>
        <v>-14719.536125499999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chokkalingam pillai</dc:creator>
  <cp:lastModifiedBy>chokkalingam pillai</cp:lastModifiedBy>
  <dcterms:created xsi:type="dcterms:W3CDTF">2023-01-22T15:27:27Z</dcterms:created>
  <dcterms:modified xsi:type="dcterms:W3CDTF">2023-01-23T21:12:03Z</dcterms:modified>
</cp:coreProperties>
</file>