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gansachdeva/Library/CloudStorage/OneDrive-Inditex/Personnel/Taxation and Accounting/Taxreturn_US_2023/"/>
    </mc:Choice>
  </mc:AlternateContent>
  <xr:revisionPtr revIDLastSave="0" documentId="8_{35764E7E-3565-7B45-8863-0C36B131D762}" xr6:coauthVersionLast="47" xr6:coauthVersionMax="47" xr10:uidLastSave="{00000000-0000-0000-0000-000000000000}"/>
  <bookViews>
    <workbookView xWindow="0" yWindow="720" windowWidth="29400" windowHeight="18400" xr2:uid="{5D34DF3A-55EE-384B-A1D5-51E9080C9162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9" i="2"/>
  <c r="I16" i="1"/>
  <c r="O8" i="1"/>
  <c r="O9" i="1"/>
  <c r="O7" i="1"/>
  <c r="I8" i="1"/>
  <c r="I9" i="1"/>
  <c r="I7" i="1"/>
  <c r="I13" i="1"/>
  <c r="I12" i="1"/>
  <c r="I11" i="1"/>
  <c r="O12" i="1"/>
  <c r="O13" i="1"/>
  <c r="O11" i="1"/>
  <c r="E7" i="1"/>
  <c r="D7" i="1"/>
</calcChain>
</file>

<file path=xl/sharedStrings.xml><?xml version="1.0" encoding="utf-8"?>
<sst xmlns="http://schemas.openxmlformats.org/spreadsheetml/2006/main" count="23" uniqueCount="17">
  <si>
    <t>Out Of {Pocket</t>
  </si>
  <si>
    <t>Deductible</t>
  </si>
  <si>
    <t>Annual Prem</t>
  </si>
  <si>
    <t>Ind</t>
  </si>
  <si>
    <t>Ind+ Child</t>
  </si>
  <si>
    <t>Ind + Family</t>
  </si>
  <si>
    <t>ZARA</t>
  </si>
  <si>
    <t>SSNC</t>
  </si>
  <si>
    <t>Dividends</t>
  </si>
  <si>
    <t>Equity</t>
  </si>
  <si>
    <t>F&amp;O</t>
  </si>
  <si>
    <t>Interset</t>
  </si>
  <si>
    <t>Charges</t>
  </si>
  <si>
    <t>MF gains</t>
  </si>
  <si>
    <t>Exchange Rate</t>
  </si>
  <si>
    <t>INR Gain</t>
  </si>
  <si>
    <t>USD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</si>
</sst>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3" fontId="0" fillId="5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617C-BF9D-4840-976F-978AC0A54067}">
  <dimension ref="C6:Q16"/>
  <sheetViews>
    <sheetView tabSelected="1" workbookViewId="0">
      <selection activeCell="C17" sqref="C17"/>
    </sheetView>
  </sheetViews>
  <sheetFormatPr baseColWidth="10" defaultRowHeight="16" x14ac:dyDescent="0.2"/>
  <sheetData>
    <row r="6" spans="3:17" x14ac:dyDescent="0.2">
      <c r="I6" t="s">
        <v>2</v>
      </c>
      <c r="J6" t="s">
        <v>1</v>
      </c>
      <c r="K6" t="s">
        <v>0</v>
      </c>
      <c r="O6" t="s">
        <v>2</v>
      </c>
      <c r="P6" t="s">
        <v>1</v>
      </c>
      <c r="Q6" t="s">
        <v>0</v>
      </c>
    </row>
    <row r="7" spans="3:17" x14ac:dyDescent="0.2">
      <c r="C7">
        <v>18.86</v>
      </c>
      <c r="D7">
        <f>C7*24</f>
        <v>452.64</v>
      </c>
      <c r="E7">
        <f>D7/12</f>
        <v>37.72</v>
      </c>
      <c r="F7" s="7" t="s">
        <v>6</v>
      </c>
      <c r="G7" t="s">
        <v>3</v>
      </c>
      <c r="H7" s="2">
        <v>18.86</v>
      </c>
      <c r="I7" s="2">
        <f>H7*24</f>
        <v>452.64</v>
      </c>
      <c r="J7" s="2">
        <v>4000</v>
      </c>
      <c r="K7" s="2">
        <v>6250</v>
      </c>
      <c r="L7" s="2"/>
      <c r="M7" s="2"/>
      <c r="N7" s="2">
        <v>88.18</v>
      </c>
      <c r="O7" s="2">
        <f>N7*24</f>
        <v>2116.3200000000002</v>
      </c>
      <c r="P7" s="2">
        <v>500</v>
      </c>
      <c r="Q7" s="2">
        <v>5050</v>
      </c>
    </row>
    <row r="8" spans="3:17" x14ac:dyDescent="0.2">
      <c r="F8" s="7"/>
      <c r="G8" t="s">
        <v>4</v>
      </c>
      <c r="H8" s="2">
        <v>144.47999999999999</v>
      </c>
      <c r="I8" s="2">
        <f t="shared" ref="I8:I9" si="0">H8*24</f>
        <v>3467.5199999999995</v>
      </c>
      <c r="J8" s="2">
        <v>8000</v>
      </c>
      <c r="K8" s="2">
        <v>12500</v>
      </c>
      <c r="L8" s="2"/>
      <c r="M8" s="2"/>
      <c r="N8" s="2">
        <v>267.51</v>
      </c>
      <c r="O8" s="2">
        <f t="shared" ref="O8:O9" si="1">N8*24</f>
        <v>6420.24</v>
      </c>
      <c r="P8" s="2">
        <v>1000</v>
      </c>
      <c r="Q8" s="2">
        <v>12625</v>
      </c>
    </row>
    <row r="9" spans="3:17" x14ac:dyDescent="0.2">
      <c r="F9" s="7"/>
      <c r="G9" t="s">
        <v>5</v>
      </c>
      <c r="H9" s="2">
        <v>265.23</v>
      </c>
      <c r="I9" s="2">
        <f t="shared" si="0"/>
        <v>6365.52</v>
      </c>
      <c r="J9" s="6">
        <v>8000</v>
      </c>
      <c r="K9" s="2">
        <v>12500</v>
      </c>
      <c r="L9" s="2"/>
      <c r="M9" s="2"/>
      <c r="N9" s="2">
        <v>491.1</v>
      </c>
      <c r="O9" s="6">
        <f t="shared" si="1"/>
        <v>11786.400000000001</v>
      </c>
      <c r="P9" s="4">
        <v>1000</v>
      </c>
      <c r="Q9" s="2">
        <v>12625</v>
      </c>
    </row>
    <row r="10" spans="3:17" x14ac:dyDescent="0.2">
      <c r="F10" s="8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3:17" x14ac:dyDescent="0.2">
      <c r="F11" s="7" t="s">
        <v>7</v>
      </c>
      <c r="G11" t="s">
        <v>3</v>
      </c>
      <c r="H11" s="2">
        <v>156.27000000000001</v>
      </c>
      <c r="I11" s="2">
        <f>H11*12</f>
        <v>1875.2400000000002</v>
      </c>
      <c r="J11" s="2">
        <v>1750</v>
      </c>
      <c r="K11" s="2">
        <v>2250</v>
      </c>
      <c r="L11" s="2"/>
      <c r="M11" s="2"/>
      <c r="N11" s="2">
        <v>210.18</v>
      </c>
      <c r="O11" s="2">
        <f>N11*12</f>
        <v>2522.16</v>
      </c>
      <c r="P11" s="2">
        <v>0</v>
      </c>
      <c r="Q11" s="2">
        <v>6600</v>
      </c>
    </row>
    <row r="12" spans="3:17" x14ac:dyDescent="0.2">
      <c r="F12" s="7"/>
      <c r="G12" t="s">
        <v>4</v>
      </c>
      <c r="H12" s="2">
        <v>296.89999999999998</v>
      </c>
      <c r="I12" s="2">
        <f t="shared" ref="I12:I13" si="2">H12*12</f>
        <v>3562.7999999999997</v>
      </c>
      <c r="J12" s="2">
        <v>3500</v>
      </c>
      <c r="K12" s="2">
        <v>4500</v>
      </c>
      <c r="L12" s="2"/>
      <c r="M12" s="2"/>
      <c r="N12" s="2">
        <v>399.33</v>
      </c>
      <c r="O12" s="2">
        <f t="shared" ref="O12:O13" si="3">N12*12</f>
        <v>4791.96</v>
      </c>
      <c r="P12" s="2">
        <v>0</v>
      </c>
      <c r="Q12" s="2">
        <v>13200</v>
      </c>
    </row>
    <row r="13" spans="3:17" x14ac:dyDescent="0.2">
      <c r="F13" s="7"/>
      <c r="G13" t="s">
        <v>5</v>
      </c>
      <c r="H13" s="2">
        <v>525.04999999999995</v>
      </c>
      <c r="I13" s="2">
        <f t="shared" si="2"/>
        <v>6300.5999999999995</v>
      </c>
      <c r="J13" s="5">
        <v>3500</v>
      </c>
      <c r="K13" s="3">
        <v>4500</v>
      </c>
      <c r="L13" s="2"/>
      <c r="M13" s="2"/>
      <c r="N13" s="2">
        <v>695.76</v>
      </c>
      <c r="O13" s="2">
        <f t="shared" si="3"/>
        <v>8349.119999999999</v>
      </c>
      <c r="P13" s="3">
        <v>0</v>
      </c>
      <c r="Q13" s="2">
        <v>13200</v>
      </c>
    </row>
    <row r="14" spans="3:17" x14ac:dyDescent="0.2">
      <c r="H14" s="2"/>
      <c r="I14" s="2"/>
      <c r="J14" s="2"/>
      <c r="K14" s="2"/>
      <c r="L14" s="2"/>
      <c r="M14" s="2"/>
      <c r="N14" s="2"/>
      <c r="O14" s="2"/>
      <c r="P14" s="2"/>
      <c r="Q14" s="2"/>
    </row>
    <row r="16" spans="3:17" x14ac:dyDescent="0.2">
      <c r="I16" s="2">
        <f>I13-I12</f>
        <v>2737.7999999999997</v>
      </c>
    </row>
  </sheetData>
  <mergeCells count="2">
    <mergeCell ref="F7:F9"/>
    <mergeCell ref="F11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ED22-7FD8-5642-9F98-9178246373F4}">
  <dimension ref="B2:C11"/>
  <sheetViews>
    <sheetView workbookViewId="0">
      <selection activeCell="D16" sqref="D16"/>
    </sheetView>
  </sheetViews>
  <sheetFormatPr baseColWidth="10" defaultRowHeight="16" x14ac:dyDescent="0.2"/>
  <cols>
    <col min="1" max="1" width="14.1640625" customWidth="1"/>
    <col min="2" max="2" width="13" bestFit="1" customWidth="1"/>
  </cols>
  <sheetData>
    <row r="2" spans="2:3" x14ac:dyDescent="0.2">
      <c r="B2" t="s">
        <v>8</v>
      </c>
      <c r="C2">
        <v>26545.05</v>
      </c>
    </row>
    <row r="3" spans="2:3" x14ac:dyDescent="0.2">
      <c r="B3" t="s">
        <v>9</v>
      </c>
      <c r="C3" s="1">
        <v>262237.90000000037</v>
      </c>
    </row>
    <row r="4" spans="2:3" x14ac:dyDescent="0.2">
      <c r="B4" t="s">
        <v>10</v>
      </c>
      <c r="C4" s="1">
        <v>-186848.75</v>
      </c>
    </row>
    <row r="5" spans="2:3" x14ac:dyDescent="0.2">
      <c r="B5" t="s">
        <v>12</v>
      </c>
      <c r="C5">
        <v>-13296</v>
      </c>
    </row>
    <row r="6" spans="2:3" x14ac:dyDescent="0.2">
      <c r="B6" t="s">
        <v>11</v>
      </c>
      <c r="C6">
        <v>4190</v>
      </c>
    </row>
    <row r="7" spans="2:3" x14ac:dyDescent="0.2">
      <c r="B7" t="s">
        <v>13</v>
      </c>
      <c r="C7">
        <v>22394</v>
      </c>
    </row>
    <row r="9" spans="2:3" x14ac:dyDescent="0.2">
      <c r="B9" t="s">
        <v>15</v>
      </c>
      <c r="C9" s="2">
        <f>SUM(C2:C8)</f>
        <v>115222.20000000036</v>
      </c>
    </row>
    <row r="10" spans="2:3" x14ac:dyDescent="0.2">
      <c r="B10" t="s">
        <v>14</v>
      </c>
      <c r="C10">
        <v>83.3</v>
      </c>
    </row>
    <row r="11" spans="2:3" x14ac:dyDescent="0.2">
      <c r="B11" t="s">
        <v>16</v>
      </c>
      <c r="C11" s="1">
        <f>C9/C10</f>
        <v>1383.2196878751545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200e14e-3853-4e4d-b591-afc5a733c4b0}" enabled="1" method="Privileged" siteId="{c8e8bdb6-8e7c-41d5-bc41-37fff3c33b7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Sachdeva</dc:creator>
  <cp:lastModifiedBy>Gagan Sachdeva</cp:lastModifiedBy>
  <dcterms:created xsi:type="dcterms:W3CDTF">2024-03-26T02:59:26Z</dcterms:created>
  <dcterms:modified xsi:type="dcterms:W3CDTF">2024-03-27T16:47:20Z</dcterms:modified>
</cp:coreProperties>
</file>