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90" yWindow="-90" windowWidth="23235" windowHeight="13740" activeTab="1"/>
  </bookViews>
  <sheets>
    <sheet name="Sheet1" sheetId="1" r:id="rId1"/>
    <sheet name="Gaurav Vaidya" sheetId="2" r:id="rId2"/>
  </sheets>
  <definedNames>
    <definedName name="_xlnm.Print_Area" localSheetId="0">Sheet1!$A$2:$G$74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9" i="2"/>
  <c r="K14"/>
  <c r="E53"/>
  <c r="F71" i="1" l="1"/>
  <c r="F18"/>
  <c r="E25"/>
  <c r="F27" s="1"/>
  <c r="F28" l="1"/>
  <c r="G72" s="1"/>
</calcChain>
</file>

<file path=xl/sharedStrings.xml><?xml version="1.0" encoding="utf-8"?>
<sst xmlns="http://schemas.openxmlformats.org/spreadsheetml/2006/main" count="224" uniqueCount="154">
  <si>
    <t>State ID Number</t>
  </si>
  <si>
    <t>Business Address</t>
  </si>
  <si>
    <t>City, State, Zip</t>
  </si>
  <si>
    <t>REVENUE</t>
  </si>
  <si>
    <t>Sales</t>
  </si>
  <si>
    <t>Service</t>
  </si>
  <si>
    <t>Total Revenues</t>
  </si>
  <si>
    <t>COST OF GOODS SOLD</t>
  </si>
  <si>
    <t>Beginning Inventory</t>
  </si>
  <si>
    <t>Add:</t>
  </si>
  <si>
    <t>Purchases</t>
  </si>
  <si>
    <t>Freight-In</t>
  </si>
  <si>
    <t>Inventory Available for Sale</t>
  </si>
  <si>
    <t>Less:</t>
  </si>
  <si>
    <t>Ending Inventory</t>
  </si>
  <si>
    <t>Gross Profit (Loss)</t>
  </si>
  <si>
    <t>1099-Misc Income</t>
  </si>
  <si>
    <t>EXPENSES</t>
  </si>
  <si>
    <t>Car &amp; Truck Expense</t>
  </si>
  <si>
    <t xml:space="preserve">Direct Labor </t>
  </si>
  <si>
    <t>Employee Benefit Program</t>
  </si>
  <si>
    <t>Business Insurance</t>
  </si>
  <si>
    <t>Interest Paid</t>
  </si>
  <si>
    <t>Legal and Professional Fees</t>
  </si>
  <si>
    <t>Office Expense</t>
  </si>
  <si>
    <t>Pension and Profit Sharing Plans</t>
  </si>
  <si>
    <t>Rent or Lease</t>
  </si>
  <si>
    <t>Supplies (Not Inventory)</t>
  </si>
  <si>
    <t>License/ City Permits</t>
  </si>
  <si>
    <t>City or Local Tax Paid</t>
  </si>
  <si>
    <t>Payroll Taxes Paid</t>
  </si>
  <si>
    <t xml:space="preserve">Travel </t>
  </si>
  <si>
    <t xml:space="preserve">Meals and Entertainment </t>
  </si>
  <si>
    <t>Utilities</t>
  </si>
  <si>
    <t>Other Expenses:</t>
  </si>
  <si>
    <t>Bank Charge</t>
  </si>
  <si>
    <t>Client Gifts</t>
  </si>
  <si>
    <t>Donations</t>
  </si>
  <si>
    <t>Education</t>
  </si>
  <si>
    <t>Internet</t>
  </si>
  <si>
    <t>Misc</t>
  </si>
  <si>
    <t>Phone</t>
  </si>
  <si>
    <t>Postage</t>
  </si>
  <si>
    <t>Print and Copy</t>
  </si>
  <si>
    <t>Security</t>
  </si>
  <si>
    <t>Subscriptions</t>
  </si>
  <si>
    <t>Uniforms</t>
  </si>
  <si>
    <t>Laundry/Drycleaning</t>
  </si>
  <si>
    <t>Net Income (Loss)</t>
  </si>
  <si>
    <t>Business Information:</t>
  </si>
  <si>
    <t>Home Office</t>
  </si>
  <si>
    <t>Business Name (DBA)</t>
  </si>
  <si>
    <t>Attach Home Office Worksheet</t>
  </si>
  <si>
    <t>Attach Mileage Worksheet</t>
  </si>
  <si>
    <t>1099-K Merchant Card Payments</t>
  </si>
  <si>
    <t>Type of Business</t>
  </si>
  <si>
    <t>State Business is registered in</t>
  </si>
  <si>
    <t>Federal Employer ID Number (EIN)</t>
  </si>
  <si>
    <t>Contract Labor (non-payroll)</t>
  </si>
  <si>
    <t>Salaries &amp; Wages</t>
  </si>
  <si>
    <t>Advertising &amp; Promotion</t>
  </si>
  <si>
    <t>Cost of Goods Sold</t>
  </si>
  <si>
    <t>Equipment</t>
  </si>
  <si>
    <t>Software Expense</t>
  </si>
  <si>
    <t>Commission &amp; Fees</t>
  </si>
  <si>
    <t>Repair &amp; Maintenance</t>
  </si>
  <si>
    <t>Other: List Expenses</t>
  </si>
  <si>
    <t>2023 Independent Contractor (1099) &amp; Sole Prop Worksheet</t>
  </si>
  <si>
    <t>Food Truck</t>
  </si>
  <si>
    <t>93-2676539</t>
  </si>
  <si>
    <t>New Jersey</t>
  </si>
  <si>
    <t>207 Morning Glory Dr</t>
  </si>
  <si>
    <t>Monroe Township, NJ 08831</t>
  </si>
  <si>
    <t>Cost of Food Truck</t>
  </si>
  <si>
    <t>Equipments</t>
  </si>
  <si>
    <t>Labor</t>
  </si>
  <si>
    <t>LLC/legal costs</t>
  </si>
  <si>
    <t>MVC Taxes</t>
  </si>
  <si>
    <t>Food Safety Courses</t>
  </si>
  <si>
    <t>Food Truck Maintenance</t>
  </si>
  <si>
    <t>Gas</t>
  </si>
  <si>
    <t>Event Fees</t>
  </si>
  <si>
    <t>Sinage</t>
  </si>
  <si>
    <t>Commercial Auto Insurance</t>
  </si>
  <si>
    <t>Overnight Parking</t>
  </si>
  <si>
    <t>Website</t>
  </si>
  <si>
    <t>Fire Extinguisher</t>
  </si>
  <si>
    <t>Fabrication Labor</t>
  </si>
  <si>
    <t>Hood</t>
  </si>
  <si>
    <t>Tandoor</t>
  </si>
  <si>
    <t>Wire</t>
  </si>
  <si>
    <t>Zelle</t>
  </si>
  <si>
    <t>Date</t>
  </si>
  <si>
    <t>Vendor</t>
  </si>
  <si>
    <t>Mostafa</t>
  </si>
  <si>
    <t>NA Kitchen Sol</t>
  </si>
  <si>
    <t>Puri Tandoor</t>
  </si>
  <si>
    <t>BoFA Credit Card</t>
  </si>
  <si>
    <t>Generator</t>
  </si>
  <si>
    <t>Wrap</t>
  </si>
  <si>
    <t>Firstklass Vinyl</t>
  </si>
  <si>
    <t>harbor Freight</t>
  </si>
  <si>
    <t>HarborFreight CC</t>
  </si>
  <si>
    <t>Modification</t>
  </si>
  <si>
    <t>Chase</t>
  </si>
  <si>
    <t>MVC</t>
  </si>
  <si>
    <t>Apple Credit Card</t>
  </si>
  <si>
    <t>360training</t>
  </si>
  <si>
    <t>Renee Truck Repair</t>
  </si>
  <si>
    <t>Cash</t>
  </si>
  <si>
    <t>RestaurantDepot</t>
  </si>
  <si>
    <t>TD Business Credit Card</t>
  </si>
  <si>
    <t>Rest Depot</t>
  </si>
  <si>
    <t>Business Liability Insurance</t>
  </si>
  <si>
    <t>Progressive</t>
  </si>
  <si>
    <t>Hiscox</t>
  </si>
  <si>
    <t>Jackson Township</t>
  </si>
  <si>
    <t>Chase Checking</t>
  </si>
  <si>
    <t>Fire Permits</t>
  </si>
  <si>
    <t>Health Permits</t>
  </si>
  <si>
    <t>Social Media Marketing</t>
  </si>
  <si>
    <t>POS Equipment</t>
  </si>
  <si>
    <t>POS Transaction Fee</t>
  </si>
  <si>
    <t>Mileage</t>
  </si>
  <si>
    <t>Credit</t>
  </si>
  <si>
    <t>Details</t>
  </si>
  <si>
    <t>Category</t>
  </si>
  <si>
    <t>Expense</t>
  </si>
  <si>
    <t>Income</t>
  </si>
  <si>
    <t>?</t>
  </si>
  <si>
    <t>Phone Internet</t>
  </si>
  <si>
    <t>Office Space</t>
  </si>
  <si>
    <t>Insurance</t>
  </si>
  <si>
    <t>Fees &amp; Permits</t>
  </si>
  <si>
    <t>Inventory / Cost of Goods</t>
  </si>
  <si>
    <t>Brioche Vendor</t>
  </si>
  <si>
    <t>Venmo</t>
  </si>
  <si>
    <t>Chest Freezer</t>
  </si>
  <si>
    <t>Bestbuy Credit Card</t>
  </si>
  <si>
    <t>Bestbuy</t>
  </si>
  <si>
    <t>Business Vehicle Purchase</t>
  </si>
  <si>
    <t>FB Marketplace</t>
  </si>
  <si>
    <t xml:space="preserve">TD Bank </t>
  </si>
  <si>
    <t>Mode of payment</t>
  </si>
  <si>
    <t>#</t>
  </si>
  <si>
    <t>Other Expenses</t>
  </si>
  <si>
    <t>Restaurant Store</t>
  </si>
  <si>
    <t>Business on wheels</t>
  </si>
  <si>
    <t>Ohio Custom Food Trucks</t>
  </si>
  <si>
    <t>Marketing &amp; Advertising</t>
  </si>
  <si>
    <t>Commissary Kitchen</t>
  </si>
  <si>
    <t>RAGA Authentic Foods</t>
  </si>
  <si>
    <t>Salex Tax</t>
  </si>
  <si>
    <t>family members pay</t>
  </si>
</sst>
</file>

<file path=xl/styles.xml><?xml version="1.0" encoding="utf-8"?>
<styleSheet xmlns="http://schemas.openxmlformats.org/spreadsheetml/2006/main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F800]dddd\,\ mmmm\ dd\,\ yyyy"/>
    <numFmt numFmtId="165" formatCode="_(&quot;$&quot;* #,##0_);_(&quot;$&quot;* \(#,##0\);_(&quot;$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indexed="6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0" xfId="0" applyFill="1" applyAlignment="1">
      <alignment horizontal="right"/>
    </xf>
    <xf numFmtId="164" fontId="0" fillId="2" borderId="3" xfId="0" applyNumberFormat="1" applyFill="1" applyBorder="1"/>
    <xf numFmtId="164" fontId="0" fillId="2" borderId="4" xfId="0" applyNumberFormat="1" applyFill="1" applyBorder="1"/>
    <xf numFmtId="0" fontId="6" fillId="2" borderId="0" xfId="0" applyFont="1" applyFill="1"/>
    <xf numFmtId="0" fontId="7" fillId="2" borderId="0" xfId="0" applyFont="1" applyFill="1"/>
    <xf numFmtId="0" fontId="7" fillId="2" borderId="5" xfId="0" applyFont="1" applyFill="1" applyBorder="1"/>
    <xf numFmtId="0" fontId="7" fillId="2" borderId="6" xfId="0" applyFont="1" applyFill="1" applyBorder="1"/>
    <xf numFmtId="43" fontId="7" fillId="2" borderId="7" xfId="1" applyFont="1" applyFill="1" applyBorder="1" applyProtection="1">
      <protection locked="0"/>
    </xf>
    <xf numFmtId="165" fontId="7" fillId="2" borderId="0" xfId="0" applyNumberFormat="1" applyFont="1" applyFill="1"/>
    <xf numFmtId="165" fontId="0" fillId="2" borderId="2" xfId="0" applyNumberFormat="1" applyFill="1" applyBorder="1"/>
    <xf numFmtId="43" fontId="7" fillId="2" borderId="8" xfId="1" applyFont="1" applyFill="1" applyBorder="1" applyProtection="1">
      <protection locked="0"/>
    </xf>
    <xf numFmtId="43" fontId="7" fillId="2" borderId="0" xfId="1" applyFont="1" applyFill="1" applyBorder="1"/>
    <xf numFmtId="165" fontId="7" fillId="2" borderId="3" xfId="0" applyNumberFormat="1" applyFont="1" applyFill="1" applyBorder="1"/>
    <xf numFmtId="0" fontId="8" fillId="2" borderId="1" xfId="0" applyFont="1" applyFill="1" applyBorder="1"/>
    <xf numFmtId="43" fontId="0" fillId="2" borderId="0" xfId="1" applyFont="1" applyFill="1" applyBorder="1"/>
    <xf numFmtId="8" fontId="0" fillId="2" borderId="9" xfId="0" applyNumberFormat="1" applyFill="1" applyBorder="1"/>
    <xf numFmtId="0" fontId="9" fillId="2" borderId="1" xfId="0" applyFont="1" applyFill="1" applyBorder="1"/>
    <xf numFmtId="0" fontId="10" fillId="2" borderId="0" xfId="0" applyFont="1" applyFill="1"/>
    <xf numFmtId="43" fontId="0" fillId="2" borderId="7" xfId="1" applyFont="1" applyFill="1" applyBorder="1"/>
    <xf numFmtId="43" fontId="3" fillId="2" borderId="8" xfId="1" applyFont="1" applyFill="1" applyBorder="1" applyAlignment="1">
      <alignment horizontal="center"/>
    </xf>
    <xf numFmtId="0" fontId="3" fillId="2" borderId="0" xfId="0" applyFont="1" applyFill="1"/>
    <xf numFmtId="43" fontId="0" fillId="2" borderId="8" xfId="1" applyFont="1" applyFill="1" applyBorder="1"/>
    <xf numFmtId="0" fontId="11" fillId="2" borderId="0" xfId="0" applyFont="1" applyFill="1"/>
    <xf numFmtId="0" fontId="9" fillId="2" borderId="1" xfId="0" applyFont="1" applyFill="1" applyBorder="1" applyAlignment="1">
      <alignment horizontal="left"/>
    </xf>
    <xf numFmtId="43" fontId="0" fillId="3" borderId="8" xfId="1" applyFont="1" applyFill="1" applyBorder="1"/>
    <xf numFmtId="0" fontId="9" fillId="2" borderId="0" xfId="0" applyFont="1" applyFill="1"/>
    <xf numFmtId="0" fontId="12" fillId="2" borderId="0" xfId="0" applyFont="1" applyFill="1"/>
    <xf numFmtId="44" fontId="4" fillId="2" borderId="3" xfId="2" applyFont="1" applyFill="1" applyBorder="1"/>
    <xf numFmtId="0" fontId="0" fillId="2" borderId="4" xfId="0" applyFill="1" applyBorder="1"/>
    <xf numFmtId="8" fontId="0" fillId="2" borderId="10" xfId="0" applyNumberFormat="1" applyFill="1" applyBorder="1"/>
    <xf numFmtId="0" fontId="11" fillId="2" borderId="1" xfId="0" applyFont="1" applyFill="1" applyBorder="1" applyAlignment="1">
      <alignment horizontal="center"/>
    </xf>
    <xf numFmtId="0" fontId="13" fillId="4" borderId="11" xfId="0" applyFont="1" applyFill="1" applyBorder="1"/>
    <xf numFmtId="0" fontId="0" fillId="4" borderId="12" xfId="0" applyFill="1" applyBorder="1"/>
    <xf numFmtId="0" fontId="0" fillId="4" borderId="13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15" fontId="0" fillId="0" borderId="0" xfId="0" applyNumberFormat="1"/>
    <xf numFmtId="16" fontId="0" fillId="0" borderId="0" xfId="0" applyNumberFormat="1"/>
    <xf numFmtId="0" fontId="0" fillId="0" borderId="0" xfId="0" applyAlignment="1">
      <alignment horizontal="left" indent="2"/>
    </xf>
    <xf numFmtId="0" fontId="0" fillId="0" borderId="0" xfId="0" applyAlignment="1">
      <alignment horizontal="left"/>
    </xf>
    <xf numFmtId="0" fontId="0" fillId="6" borderId="0" xfId="0" applyFill="1"/>
    <xf numFmtId="0" fontId="0" fillId="6" borderId="0" xfId="0" applyFill="1" applyAlignment="1">
      <alignment horizontal="center"/>
    </xf>
    <xf numFmtId="0" fontId="0" fillId="0" borderId="0" xfId="0" applyAlignment="1">
      <alignment horizontal="left" indent="3"/>
    </xf>
    <xf numFmtId="0" fontId="3" fillId="0" borderId="0" xfId="0" applyFont="1" applyAlignment="1">
      <alignment horizontal="left"/>
    </xf>
    <xf numFmtId="0" fontId="2" fillId="5" borderId="14" xfId="0" applyFont="1" applyFill="1" applyBorder="1" applyAlignment="1">
      <alignment horizontal="left"/>
    </xf>
    <xf numFmtId="0" fontId="2" fillId="5" borderId="15" xfId="0" applyFont="1" applyFill="1" applyBorder="1" applyAlignment="1">
      <alignment horizontal="left"/>
    </xf>
    <xf numFmtId="0" fontId="2" fillId="5" borderId="16" xfId="0" applyFont="1" applyFill="1" applyBorder="1" applyAlignment="1">
      <alignment horizontal="left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0" fontId="7" fillId="2" borderId="20" xfId="0" applyFont="1" applyFill="1" applyBorder="1" applyAlignment="1" applyProtection="1">
      <alignment horizontal="center"/>
      <protection locked="0"/>
    </xf>
    <xf numFmtId="0" fontId="5" fillId="5" borderId="14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7" borderId="0" xfId="0" applyFill="1" applyAlignment="1">
      <alignment horizontal="left" inden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74"/>
  <sheetViews>
    <sheetView topLeftCell="A26" workbookViewId="0">
      <selection activeCell="E31" sqref="E31"/>
    </sheetView>
  </sheetViews>
  <sheetFormatPr defaultColWidth="9.140625" defaultRowHeight="15"/>
  <cols>
    <col min="1" max="1" width="2.5703125" style="1" customWidth="1"/>
    <col min="2" max="2" width="4.42578125" style="1" customWidth="1"/>
    <col min="3" max="3" width="30.42578125" style="1" customWidth="1"/>
    <col min="4" max="4" width="9.140625" style="1" customWidth="1"/>
    <col min="5" max="5" width="29" style="1" bestFit="1" customWidth="1"/>
    <col min="6" max="6" width="15.140625" style="1" customWidth="1"/>
    <col min="7" max="7" width="18.5703125" style="1" customWidth="1"/>
    <col min="8" max="16384" width="9.140625" style="1"/>
  </cols>
  <sheetData>
    <row r="1" spans="2:10" ht="15.75" thickBot="1"/>
    <row r="2" spans="2:10" ht="19.5" thickBot="1">
      <c r="B2" s="56" t="s">
        <v>67</v>
      </c>
      <c r="C2" s="57"/>
      <c r="D2" s="57"/>
      <c r="E2" s="57"/>
      <c r="F2" s="57"/>
      <c r="G2" s="58"/>
    </row>
    <row r="3" spans="2:10" ht="6" customHeight="1">
      <c r="B3" s="2"/>
      <c r="G3" s="3"/>
    </row>
    <row r="4" spans="2:10">
      <c r="B4" s="2" t="s">
        <v>49</v>
      </c>
      <c r="E4" s="4"/>
      <c r="F4" s="5"/>
      <c r="G4" s="6"/>
    </row>
    <row r="5" spans="2:10" ht="15.75" customHeight="1">
      <c r="B5" s="2"/>
      <c r="C5" s="1" t="s">
        <v>55</v>
      </c>
      <c r="E5" s="59" t="s">
        <v>68</v>
      </c>
      <c r="F5" s="59"/>
      <c r="G5" s="60"/>
      <c r="I5" s="7"/>
    </row>
    <row r="6" spans="2:10" ht="15.75" customHeight="1">
      <c r="B6" s="2"/>
      <c r="C6" s="1" t="s">
        <v>51</v>
      </c>
      <c r="E6" s="51" t="s">
        <v>151</v>
      </c>
      <c r="F6" s="52"/>
      <c r="G6" s="53"/>
      <c r="I6" s="4"/>
      <c r="J6" s="8"/>
    </row>
    <row r="7" spans="2:10" ht="15.75" customHeight="1">
      <c r="B7" s="2"/>
      <c r="C7" s="1" t="s">
        <v>57</v>
      </c>
      <c r="E7" s="59" t="s">
        <v>69</v>
      </c>
      <c r="F7" s="59"/>
      <c r="G7" s="60"/>
      <c r="J7" s="8"/>
    </row>
    <row r="8" spans="2:10" ht="15.75" customHeight="1">
      <c r="B8" s="2"/>
      <c r="C8" s="1" t="s">
        <v>56</v>
      </c>
      <c r="E8" s="59" t="s">
        <v>70</v>
      </c>
      <c r="F8" s="59"/>
      <c r="G8" s="60"/>
      <c r="I8" s="4"/>
    </row>
    <row r="9" spans="2:10" ht="15.75" customHeight="1">
      <c r="B9" s="2"/>
      <c r="C9" s="1" t="s">
        <v>0</v>
      </c>
      <c r="E9" s="59"/>
      <c r="F9" s="59"/>
      <c r="G9" s="60"/>
      <c r="I9" s="4"/>
    </row>
    <row r="10" spans="2:10" ht="15.75" customHeight="1">
      <c r="B10" s="2"/>
      <c r="C10" s="1" t="s">
        <v>1</v>
      </c>
      <c r="E10" s="54" t="s">
        <v>71</v>
      </c>
      <c r="F10" s="54"/>
      <c r="G10" s="55"/>
      <c r="I10" s="4"/>
    </row>
    <row r="11" spans="2:10" ht="15.75" customHeight="1">
      <c r="B11" s="2"/>
      <c r="C11" s="1" t="s">
        <v>2</v>
      </c>
      <c r="E11" s="54" t="s">
        <v>72</v>
      </c>
      <c r="F11" s="54"/>
      <c r="G11" s="55"/>
    </row>
    <row r="12" spans="2:10" ht="6" customHeight="1" thickBot="1">
      <c r="B12" s="2"/>
      <c r="E12" s="9"/>
      <c r="F12" s="9"/>
      <c r="G12" s="10"/>
      <c r="I12" s="4"/>
    </row>
    <row r="13" spans="2:10" ht="15.75" thickBot="1">
      <c r="B13" s="48" t="s">
        <v>3</v>
      </c>
      <c r="C13" s="49"/>
      <c r="D13" s="49"/>
      <c r="E13" s="49"/>
      <c r="F13" s="49"/>
      <c r="G13" s="50"/>
    </row>
    <row r="14" spans="2:10">
      <c r="B14" s="2" t="s">
        <v>4</v>
      </c>
      <c r="E14" s="11">
        <v>15296</v>
      </c>
      <c r="F14" s="12"/>
      <c r="G14" s="13"/>
    </row>
    <row r="15" spans="2:10">
      <c r="B15" s="2" t="s">
        <v>5</v>
      </c>
      <c r="E15" s="14"/>
      <c r="F15" s="12"/>
      <c r="G15" s="13"/>
    </row>
    <row r="16" spans="2:10">
      <c r="B16" s="2" t="s">
        <v>16</v>
      </c>
      <c r="E16" s="14"/>
      <c r="F16" s="12"/>
      <c r="G16" s="13"/>
    </row>
    <row r="17" spans="2:7">
      <c r="B17" s="2" t="s">
        <v>54</v>
      </c>
      <c r="E17" s="14"/>
      <c r="F17" s="12"/>
      <c r="G17" s="13"/>
    </row>
    <row r="18" spans="2:7">
      <c r="B18" s="2"/>
      <c r="C18" s="1" t="s">
        <v>6</v>
      </c>
      <c r="E18" s="15"/>
      <c r="F18" s="16">
        <f>SUM(E14:E17)</f>
        <v>15296</v>
      </c>
      <c r="G18" s="13"/>
    </row>
    <row r="19" spans="2:7" ht="6" customHeight="1">
      <c r="B19" s="2"/>
      <c r="E19" s="15"/>
      <c r="F19" s="12"/>
      <c r="G19" s="13"/>
    </row>
    <row r="20" spans="2:7">
      <c r="B20" s="2" t="s">
        <v>7</v>
      </c>
      <c r="E20" s="15"/>
      <c r="F20" s="12"/>
      <c r="G20" s="13"/>
    </row>
    <row r="21" spans="2:7">
      <c r="B21" s="2" t="s">
        <v>8</v>
      </c>
      <c r="E21" s="14">
        <v>4000</v>
      </c>
      <c r="F21" s="12"/>
      <c r="G21" s="13"/>
    </row>
    <row r="22" spans="2:7">
      <c r="B22" s="17" t="s">
        <v>9</v>
      </c>
      <c r="C22" s="1" t="s">
        <v>10</v>
      </c>
      <c r="E22" s="14"/>
      <c r="F22" s="12"/>
      <c r="G22" s="13"/>
    </row>
    <row r="23" spans="2:7">
      <c r="B23" s="2"/>
      <c r="C23" s="1" t="s">
        <v>11</v>
      </c>
      <c r="E23" s="14"/>
      <c r="F23" s="12"/>
      <c r="G23" s="13"/>
    </row>
    <row r="24" spans="2:7">
      <c r="B24" s="2"/>
      <c r="C24" s="1" t="s">
        <v>19</v>
      </c>
      <c r="E24" s="14">
        <v>3500</v>
      </c>
      <c r="F24" s="12"/>
      <c r="G24" s="13"/>
    </row>
    <row r="25" spans="2:7">
      <c r="B25" s="2" t="s">
        <v>12</v>
      </c>
      <c r="E25" s="15">
        <f>SUM(E21:E24)</f>
        <v>7500</v>
      </c>
      <c r="F25" s="12"/>
      <c r="G25" s="13"/>
    </row>
    <row r="26" spans="2:7">
      <c r="B26" s="17" t="s">
        <v>13</v>
      </c>
      <c r="C26" s="1" t="s">
        <v>14</v>
      </c>
      <c r="E26" s="14">
        <v>1000</v>
      </c>
      <c r="F26" s="12"/>
      <c r="G26" s="13"/>
    </row>
    <row r="27" spans="2:7">
      <c r="B27" s="2"/>
      <c r="C27" s="1" t="s">
        <v>61</v>
      </c>
      <c r="E27" s="15"/>
      <c r="F27" s="12">
        <f>E25-E26</f>
        <v>6500</v>
      </c>
      <c r="G27" s="13"/>
    </row>
    <row r="28" spans="2:7" ht="15.75" thickBot="1">
      <c r="B28" s="2"/>
      <c r="C28" s="1" t="s">
        <v>15</v>
      </c>
      <c r="E28" s="18"/>
      <c r="F28" s="19">
        <f>F18-F27</f>
        <v>8796</v>
      </c>
      <c r="G28" s="13"/>
    </row>
    <row r="29" spans="2:7" ht="6" customHeight="1" thickTop="1" thickBot="1">
      <c r="B29" s="2"/>
      <c r="E29" s="18"/>
      <c r="G29" s="3"/>
    </row>
    <row r="30" spans="2:7" ht="15.75" thickBot="1">
      <c r="B30" s="48" t="s">
        <v>17</v>
      </c>
      <c r="C30" s="49"/>
      <c r="D30" s="49"/>
      <c r="E30" s="49"/>
      <c r="F30" s="49"/>
      <c r="G30" s="50"/>
    </row>
    <row r="31" spans="2:7" ht="15.75">
      <c r="B31" s="20" t="s">
        <v>60</v>
      </c>
      <c r="C31" s="21"/>
      <c r="E31" s="22"/>
      <c r="G31" s="3"/>
    </row>
    <row r="32" spans="2:7">
      <c r="B32" s="20" t="s">
        <v>18</v>
      </c>
      <c r="E32" s="23" t="s">
        <v>53</v>
      </c>
      <c r="F32" s="24"/>
      <c r="G32" s="3"/>
    </row>
    <row r="33" spans="2:7">
      <c r="B33" s="20" t="s">
        <v>64</v>
      </c>
      <c r="E33" s="25"/>
      <c r="G33" s="3"/>
    </row>
    <row r="34" spans="2:7">
      <c r="B34" s="20" t="s">
        <v>58</v>
      </c>
      <c r="E34" s="25"/>
      <c r="G34" s="3"/>
    </row>
    <row r="35" spans="2:7">
      <c r="B35" s="20" t="s">
        <v>20</v>
      </c>
      <c r="E35" s="25"/>
      <c r="G35" s="3"/>
    </row>
    <row r="36" spans="2:7">
      <c r="B36" s="20" t="s">
        <v>62</v>
      </c>
      <c r="E36" s="25"/>
      <c r="G36" s="3"/>
    </row>
    <row r="37" spans="2:7">
      <c r="B37" s="20" t="s">
        <v>21</v>
      </c>
      <c r="E37" s="25"/>
      <c r="G37" s="3"/>
    </row>
    <row r="38" spans="2:7">
      <c r="B38" s="20" t="s">
        <v>22</v>
      </c>
      <c r="E38" s="25"/>
      <c r="G38" s="3"/>
    </row>
    <row r="39" spans="2:7">
      <c r="B39" s="20" t="s">
        <v>23</v>
      </c>
      <c r="E39" s="25"/>
      <c r="G39" s="3"/>
    </row>
    <row r="40" spans="2:7">
      <c r="B40" s="20" t="s">
        <v>24</v>
      </c>
      <c r="E40" s="25"/>
      <c r="G40" s="3"/>
    </row>
    <row r="41" spans="2:7">
      <c r="B41" s="20" t="s">
        <v>25</v>
      </c>
      <c r="E41" s="25"/>
      <c r="G41" s="3"/>
    </row>
    <row r="42" spans="2:7">
      <c r="B42" s="20" t="s">
        <v>26</v>
      </c>
      <c r="E42" s="25"/>
      <c r="G42" s="3"/>
    </row>
    <row r="43" spans="2:7">
      <c r="B43" s="20" t="s">
        <v>65</v>
      </c>
      <c r="E43" s="25"/>
      <c r="G43" s="3"/>
    </row>
    <row r="44" spans="2:7">
      <c r="B44" s="20" t="s">
        <v>59</v>
      </c>
      <c r="E44" s="25"/>
      <c r="G44" s="3"/>
    </row>
    <row r="45" spans="2:7">
      <c r="B45" s="20" t="s">
        <v>63</v>
      </c>
      <c r="E45" s="25"/>
      <c r="G45" s="3"/>
    </row>
    <row r="46" spans="2:7">
      <c r="B46" s="20" t="s">
        <v>27</v>
      </c>
      <c r="E46" s="25"/>
      <c r="G46" s="3"/>
    </row>
    <row r="47" spans="2:7">
      <c r="B47" s="20" t="s">
        <v>28</v>
      </c>
      <c r="E47" s="25"/>
      <c r="G47" s="3"/>
    </row>
    <row r="48" spans="2:7">
      <c r="B48" s="20" t="s">
        <v>29</v>
      </c>
      <c r="E48" s="25"/>
      <c r="G48" s="3"/>
    </row>
    <row r="49" spans="2:7">
      <c r="B49" s="20" t="s">
        <v>30</v>
      </c>
      <c r="E49" s="25"/>
      <c r="G49" s="3"/>
    </row>
    <row r="50" spans="2:7">
      <c r="B50" s="20" t="s">
        <v>31</v>
      </c>
      <c r="E50" s="25"/>
      <c r="G50" s="3"/>
    </row>
    <row r="51" spans="2:7">
      <c r="B51" s="20" t="s">
        <v>32</v>
      </c>
      <c r="D51" s="26"/>
      <c r="E51" s="25"/>
      <c r="G51" s="3"/>
    </row>
    <row r="52" spans="2:7">
      <c r="B52" s="27" t="s">
        <v>33</v>
      </c>
      <c r="D52" s="26"/>
      <c r="E52" s="25"/>
      <c r="G52" s="3"/>
    </row>
    <row r="53" spans="2:7">
      <c r="B53" s="27" t="s">
        <v>50</v>
      </c>
      <c r="E53" s="23" t="s">
        <v>52</v>
      </c>
      <c r="F53" s="24"/>
      <c r="G53" s="3"/>
    </row>
    <row r="54" spans="2:7">
      <c r="B54" s="20" t="s">
        <v>34</v>
      </c>
      <c r="E54" s="28"/>
      <c r="G54" s="3"/>
    </row>
    <row r="55" spans="2:7">
      <c r="B55" s="20"/>
      <c r="C55" s="29" t="s">
        <v>35</v>
      </c>
      <c r="E55" s="25"/>
      <c r="G55" s="3"/>
    </row>
    <row r="56" spans="2:7">
      <c r="B56" s="20"/>
      <c r="C56" s="29" t="s">
        <v>36</v>
      </c>
      <c r="E56" s="25"/>
      <c r="G56" s="3"/>
    </row>
    <row r="57" spans="2:7">
      <c r="B57" s="2"/>
      <c r="C57" s="29" t="s">
        <v>37</v>
      </c>
      <c r="E57" s="25"/>
      <c r="G57" s="3"/>
    </row>
    <row r="58" spans="2:7">
      <c r="B58" s="2"/>
      <c r="C58" s="29" t="s">
        <v>38</v>
      </c>
      <c r="E58" s="25"/>
      <c r="G58" s="3"/>
    </row>
    <row r="59" spans="2:7">
      <c r="B59" s="2"/>
      <c r="C59" s="29" t="s">
        <v>39</v>
      </c>
      <c r="E59" s="25"/>
      <c r="G59" s="3"/>
    </row>
    <row r="60" spans="2:7">
      <c r="B60" s="2"/>
      <c r="C60" s="29" t="s">
        <v>47</v>
      </c>
      <c r="E60" s="25"/>
      <c r="G60" s="3"/>
    </row>
    <row r="61" spans="2:7">
      <c r="B61" s="2"/>
      <c r="C61" s="29" t="s">
        <v>40</v>
      </c>
      <c r="E61" s="25"/>
      <c r="G61" s="3"/>
    </row>
    <row r="62" spans="2:7">
      <c r="B62" s="2"/>
      <c r="C62" s="29" t="s">
        <v>41</v>
      </c>
      <c r="E62" s="25"/>
      <c r="G62" s="3"/>
    </row>
    <row r="63" spans="2:7">
      <c r="B63" s="2"/>
      <c r="C63" s="29" t="s">
        <v>42</v>
      </c>
      <c r="E63" s="25"/>
      <c r="G63" s="3"/>
    </row>
    <row r="64" spans="2:7">
      <c r="B64" s="2"/>
      <c r="C64" s="29" t="s">
        <v>43</v>
      </c>
      <c r="E64" s="25"/>
      <c r="G64" s="3"/>
    </row>
    <row r="65" spans="2:7">
      <c r="B65" s="2"/>
      <c r="C65" s="29" t="s">
        <v>44</v>
      </c>
      <c r="E65" s="25"/>
      <c r="G65" s="3"/>
    </row>
    <row r="66" spans="2:7">
      <c r="B66" s="2"/>
      <c r="C66" s="29" t="s">
        <v>45</v>
      </c>
      <c r="E66" s="25"/>
      <c r="G66" s="3"/>
    </row>
    <row r="67" spans="2:7">
      <c r="B67" s="2"/>
      <c r="C67" s="29" t="s">
        <v>46</v>
      </c>
      <c r="E67" s="25"/>
      <c r="G67" s="3"/>
    </row>
    <row r="68" spans="2:7">
      <c r="B68" s="2"/>
      <c r="C68" s="30" t="s">
        <v>66</v>
      </c>
      <c r="E68" s="25"/>
      <c r="G68" s="3"/>
    </row>
    <row r="69" spans="2:7">
      <c r="B69" s="2"/>
      <c r="C69" s="29"/>
      <c r="E69" s="25"/>
      <c r="G69" s="3"/>
    </row>
    <row r="70" spans="2:7">
      <c r="B70" s="2"/>
      <c r="C70" s="29"/>
      <c r="E70" s="25"/>
      <c r="G70" s="3"/>
    </row>
    <row r="71" spans="2:7">
      <c r="B71" s="2"/>
      <c r="F71" s="31">
        <f>SUM(E31:E70)</f>
        <v>0</v>
      </c>
      <c r="G71" s="32"/>
    </row>
    <row r="72" spans="2:7" ht="15.75" thickBot="1">
      <c r="B72" s="2"/>
      <c r="C72" s="29" t="s">
        <v>48</v>
      </c>
      <c r="G72" s="33">
        <f>F28-F71</f>
        <v>8796</v>
      </c>
    </row>
    <row r="73" spans="2:7" ht="6" customHeight="1" thickTop="1">
      <c r="B73" s="34"/>
      <c r="G73" s="3"/>
    </row>
    <row r="74" spans="2:7" ht="15.75" thickBot="1">
      <c r="B74" s="35"/>
      <c r="C74" s="36"/>
      <c r="D74" s="36"/>
      <c r="E74" s="36"/>
      <c r="F74" s="36"/>
      <c r="G74" s="37"/>
    </row>
  </sheetData>
  <protectedRanges>
    <protectedRange sqref="D40:D50 D53:D55 D57:D58 D60:D73 D32:D38" name="Range1"/>
  </protectedRanges>
  <mergeCells count="10">
    <mergeCell ref="B2:G2"/>
    <mergeCell ref="E5:G5"/>
    <mergeCell ref="E7:G7"/>
    <mergeCell ref="E8:G8"/>
    <mergeCell ref="E9:G9"/>
    <mergeCell ref="B13:G13"/>
    <mergeCell ref="B30:G30"/>
    <mergeCell ref="E6:G6"/>
    <mergeCell ref="E10:G10"/>
    <mergeCell ref="E11:G11"/>
  </mergeCells>
  <printOptions horizontalCentered="1"/>
  <pageMargins left="0.45" right="0.45" top="0.25" bottom="0.25" header="0.3" footer="0.3"/>
  <pageSetup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7"/>
  <sheetViews>
    <sheetView tabSelected="1" topLeftCell="A32" workbookViewId="0">
      <selection activeCell="F48" sqref="F48"/>
    </sheetView>
  </sheetViews>
  <sheetFormatPr defaultRowHeight="15" outlineLevelRow="1"/>
  <cols>
    <col min="1" max="1" width="8.85546875" style="38"/>
    <col min="2" max="2" width="22.42578125" bestFit="1" customWidth="1"/>
    <col min="5" max="5" width="21" bestFit="1" customWidth="1"/>
    <col min="6" max="6" width="20" customWidth="1"/>
    <col min="7" max="7" width="19.28515625" bestFit="1" customWidth="1"/>
  </cols>
  <sheetData>
    <row r="1" spans="1:13">
      <c r="A1" s="45" t="s">
        <v>144</v>
      </c>
      <c r="B1" s="44" t="s">
        <v>125</v>
      </c>
      <c r="C1" s="44"/>
      <c r="D1" s="44" t="s">
        <v>126</v>
      </c>
      <c r="E1" s="44" t="s">
        <v>93</v>
      </c>
      <c r="F1" s="44" t="s">
        <v>92</v>
      </c>
      <c r="G1" s="44" t="s">
        <v>143</v>
      </c>
    </row>
    <row r="2" spans="1:13">
      <c r="B2" t="s">
        <v>73</v>
      </c>
    </row>
    <row r="3" spans="1:13" outlineLevel="1">
      <c r="B3" s="42" t="s">
        <v>87</v>
      </c>
    </row>
    <row r="4" spans="1:13" outlineLevel="1">
      <c r="B4" s="46" t="s">
        <v>90</v>
      </c>
      <c r="C4">
        <v>13025</v>
      </c>
      <c r="D4" t="s">
        <v>127</v>
      </c>
      <c r="E4" t="s">
        <v>148</v>
      </c>
      <c r="F4" s="40">
        <v>45170</v>
      </c>
      <c r="G4" t="s">
        <v>104</v>
      </c>
    </row>
    <row r="5" spans="1:13" outlineLevel="1">
      <c r="B5" s="46" t="s">
        <v>91</v>
      </c>
      <c r="C5">
        <v>1000</v>
      </c>
      <c r="D5" t="s">
        <v>127</v>
      </c>
      <c r="E5" t="s">
        <v>94</v>
      </c>
      <c r="F5" s="40">
        <v>45170</v>
      </c>
      <c r="G5" t="s">
        <v>104</v>
      </c>
    </row>
    <row r="6" spans="1:13" outlineLevel="1">
      <c r="B6" s="46" t="s">
        <v>91</v>
      </c>
      <c r="C6">
        <v>2000</v>
      </c>
      <c r="D6" t="s">
        <v>127</v>
      </c>
      <c r="E6" t="s">
        <v>94</v>
      </c>
      <c r="F6" s="40">
        <v>45145</v>
      </c>
      <c r="G6" t="s">
        <v>104</v>
      </c>
    </row>
    <row r="7" spans="1:13" outlineLevel="1">
      <c r="B7" s="46" t="s">
        <v>91</v>
      </c>
      <c r="C7">
        <v>2000</v>
      </c>
      <c r="D7" t="s">
        <v>127</v>
      </c>
      <c r="E7" t="s">
        <v>94</v>
      </c>
      <c r="F7" s="40">
        <v>45169</v>
      </c>
      <c r="G7" t="s">
        <v>104</v>
      </c>
    </row>
    <row r="8" spans="1:13" outlineLevel="1">
      <c r="B8" s="46" t="s">
        <v>90</v>
      </c>
      <c r="C8">
        <v>18025</v>
      </c>
      <c r="D8" t="s">
        <v>127</v>
      </c>
      <c r="E8" t="s">
        <v>148</v>
      </c>
      <c r="F8" s="40">
        <v>45156</v>
      </c>
      <c r="G8" t="s">
        <v>104</v>
      </c>
    </row>
    <row r="9" spans="1:13" outlineLevel="1">
      <c r="B9" s="42" t="s">
        <v>74</v>
      </c>
    </row>
    <row r="10" spans="1:13" outlineLevel="1">
      <c r="B10" s="46" t="s">
        <v>88</v>
      </c>
      <c r="C10">
        <v>5259</v>
      </c>
      <c r="D10" t="s">
        <v>127</v>
      </c>
      <c r="E10" t="s">
        <v>95</v>
      </c>
      <c r="F10" s="40">
        <v>45148</v>
      </c>
      <c r="G10" t="s">
        <v>97</v>
      </c>
    </row>
    <row r="11" spans="1:13" outlineLevel="1">
      <c r="B11" s="46" t="s">
        <v>89</v>
      </c>
      <c r="C11">
        <v>2099</v>
      </c>
      <c r="D11" t="s">
        <v>127</v>
      </c>
      <c r="E11" t="s">
        <v>96</v>
      </c>
      <c r="F11" s="40">
        <v>45147</v>
      </c>
      <c r="G11" t="s">
        <v>97</v>
      </c>
    </row>
    <row r="12" spans="1:13" outlineLevel="1">
      <c r="B12" s="46" t="s">
        <v>98</v>
      </c>
      <c r="C12">
        <v>2010</v>
      </c>
      <c r="D12" t="s">
        <v>127</v>
      </c>
      <c r="E12" t="s">
        <v>101</v>
      </c>
      <c r="F12" s="40">
        <v>45169</v>
      </c>
      <c r="G12" t="s">
        <v>102</v>
      </c>
    </row>
    <row r="13" spans="1:13" outlineLevel="1">
      <c r="B13" s="46" t="s">
        <v>137</v>
      </c>
      <c r="C13">
        <v>600</v>
      </c>
      <c r="D13" t="s">
        <v>127</v>
      </c>
      <c r="E13" t="s">
        <v>139</v>
      </c>
      <c r="F13" s="40"/>
      <c r="G13" t="s">
        <v>138</v>
      </c>
    </row>
    <row r="14" spans="1:13" outlineLevel="1">
      <c r="B14" s="46" t="s">
        <v>40</v>
      </c>
      <c r="C14">
        <v>500</v>
      </c>
      <c r="D14" t="s">
        <v>127</v>
      </c>
      <c r="F14" s="40"/>
      <c r="K14">
        <f>10468+1272</f>
        <v>11740</v>
      </c>
      <c r="M14">
        <v>16740</v>
      </c>
    </row>
    <row r="15" spans="1:13" outlineLevel="1">
      <c r="B15" s="42" t="s">
        <v>103</v>
      </c>
      <c r="D15" t="s">
        <v>127</v>
      </c>
    </row>
    <row r="16" spans="1:13" outlineLevel="1">
      <c r="B16" s="46" t="s">
        <v>75</v>
      </c>
      <c r="C16">
        <v>2000</v>
      </c>
      <c r="D16" t="s">
        <v>127</v>
      </c>
      <c r="E16" t="s">
        <v>147</v>
      </c>
    </row>
    <row r="17" spans="2:13" outlineLevel="1">
      <c r="B17" s="46" t="s">
        <v>74</v>
      </c>
      <c r="C17">
        <v>1272</v>
      </c>
      <c r="D17" t="s">
        <v>127</v>
      </c>
      <c r="E17" t="s">
        <v>146</v>
      </c>
    </row>
    <row r="18" spans="2:13" outlineLevel="1">
      <c r="B18" s="43" t="s">
        <v>145</v>
      </c>
    </row>
    <row r="19" spans="2:13">
      <c r="B19" s="61" t="s">
        <v>76</v>
      </c>
      <c r="C19">
        <v>300</v>
      </c>
      <c r="D19" t="s">
        <v>127</v>
      </c>
      <c r="M19">
        <f>10468+1272</f>
        <v>11740</v>
      </c>
    </row>
    <row r="20" spans="2:13">
      <c r="B20" s="61" t="s">
        <v>77</v>
      </c>
      <c r="C20">
        <v>474.63</v>
      </c>
      <c r="D20" t="s">
        <v>127</v>
      </c>
      <c r="E20" t="s">
        <v>105</v>
      </c>
      <c r="F20" s="40">
        <v>45177</v>
      </c>
      <c r="G20" t="s">
        <v>106</v>
      </c>
    </row>
    <row r="21" spans="2:13">
      <c r="B21" s="61" t="s">
        <v>78</v>
      </c>
      <c r="C21">
        <v>121</v>
      </c>
      <c r="D21" t="s">
        <v>127</v>
      </c>
      <c r="E21" t="s">
        <v>107</v>
      </c>
      <c r="F21" s="40">
        <v>45183</v>
      </c>
      <c r="G21" t="s">
        <v>106</v>
      </c>
    </row>
    <row r="22" spans="2:13">
      <c r="B22" s="61" t="s">
        <v>79</v>
      </c>
      <c r="C22">
        <v>2000</v>
      </c>
      <c r="D22" t="s">
        <v>127</v>
      </c>
      <c r="E22" t="s">
        <v>108</v>
      </c>
      <c r="G22" t="s">
        <v>109</v>
      </c>
    </row>
    <row r="23" spans="2:13">
      <c r="B23" s="61" t="s">
        <v>80</v>
      </c>
      <c r="C23">
        <v>750</v>
      </c>
      <c r="D23" t="s">
        <v>127</v>
      </c>
    </row>
    <row r="24" spans="2:13">
      <c r="B24" s="61" t="s">
        <v>84</v>
      </c>
      <c r="C24">
        <v>465</v>
      </c>
      <c r="D24" t="s">
        <v>127</v>
      </c>
    </row>
    <row r="25" spans="2:13">
      <c r="B25" s="61" t="s">
        <v>150</v>
      </c>
      <c r="C25">
        <v>954</v>
      </c>
      <c r="D25" t="s">
        <v>127</v>
      </c>
    </row>
    <row r="26" spans="2:13">
      <c r="B26" t="s">
        <v>134</v>
      </c>
    </row>
    <row r="27" spans="2:13">
      <c r="B27" s="61" t="s">
        <v>112</v>
      </c>
      <c r="C27">
        <v>473.89</v>
      </c>
      <c r="D27" t="s">
        <v>127</v>
      </c>
      <c r="E27" t="s">
        <v>110</v>
      </c>
      <c r="F27" s="41">
        <v>45588</v>
      </c>
      <c r="G27" t="s">
        <v>111</v>
      </c>
    </row>
    <row r="28" spans="2:13">
      <c r="B28" s="61" t="s">
        <v>112</v>
      </c>
      <c r="C28">
        <v>2311</v>
      </c>
      <c r="D28" t="s">
        <v>127</v>
      </c>
      <c r="E28" t="s">
        <v>110</v>
      </c>
      <c r="F28" s="41">
        <v>45619</v>
      </c>
      <c r="G28" t="s">
        <v>111</v>
      </c>
    </row>
    <row r="29" spans="2:13">
      <c r="B29" s="61" t="s">
        <v>112</v>
      </c>
      <c r="C29">
        <v>1107</v>
      </c>
      <c r="D29" t="s">
        <v>127</v>
      </c>
      <c r="E29" t="s">
        <v>110</v>
      </c>
      <c r="F29" s="41">
        <v>45649</v>
      </c>
      <c r="G29" t="s">
        <v>111</v>
      </c>
    </row>
    <row r="30" spans="2:13">
      <c r="B30" s="61" t="s">
        <v>112</v>
      </c>
      <c r="C30">
        <v>1059</v>
      </c>
      <c r="D30" t="s">
        <v>127</v>
      </c>
      <c r="E30" t="s">
        <v>110</v>
      </c>
      <c r="F30" s="41">
        <v>45649</v>
      </c>
      <c r="G30" t="s">
        <v>111</v>
      </c>
    </row>
    <row r="31" spans="2:13">
      <c r="B31" s="61" t="s">
        <v>135</v>
      </c>
      <c r="C31">
        <v>300</v>
      </c>
      <c r="D31" t="s">
        <v>127</v>
      </c>
      <c r="F31" s="41"/>
      <c r="G31" t="s">
        <v>136</v>
      </c>
    </row>
    <row r="32" spans="2:13">
      <c r="B32" s="43" t="s">
        <v>132</v>
      </c>
      <c r="F32" s="41"/>
    </row>
    <row r="33" spans="2:7">
      <c r="B33" s="42" t="s">
        <v>83</v>
      </c>
      <c r="C33">
        <v>1000</v>
      </c>
      <c r="D33" t="s">
        <v>127</v>
      </c>
      <c r="E33" t="s">
        <v>114</v>
      </c>
      <c r="G33" t="s">
        <v>106</v>
      </c>
    </row>
    <row r="34" spans="2:7">
      <c r="B34" s="42" t="s">
        <v>113</v>
      </c>
      <c r="C34">
        <v>1259</v>
      </c>
      <c r="D34" t="s">
        <v>127</v>
      </c>
      <c r="E34" t="s">
        <v>115</v>
      </c>
      <c r="G34" t="s">
        <v>106</v>
      </c>
    </row>
    <row r="35" spans="2:7">
      <c r="B35" s="43" t="s">
        <v>140</v>
      </c>
      <c r="C35">
        <v>12000</v>
      </c>
      <c r="D35" t="s">
        <v>127</v>
      </c>
      <c r="E35" t="s">
        <v>141</v>
      </c>
      <c r="G35" t="s">
        <v>142</v>
      </c>
    </row>
    <row r="36" spans="2:7">
      <c r="B36" s="43" t="s">
        <v>133</v>
      </c>
    </row>
    <row r="37" spans="2:7">
      <c r="B37" s="42" t="s">
        <v>81</v>
      </c>
      <c r="C37">
        <v>200</v>
      </c>
      <c r="D37" t="s">
        <v>127</v>
      </c>
      <c r="E37" t="s">
        <v>116</v>
      </c>
      <c r="G37" t="s">
        <v>117</v>
      </c>
    </row>
    <row r="38" spans="2:7">
      <c r="B38" s="42" t="s">
        <v>118</v>
      </c>
      <c r="C38">
        <v>150</v>
      </c>
      <c r="D38" t="s">
        <v>127</v>
      </c>
      <c r="E38" t="s">
        <v>116</v>
      </c>
    </row>
    <row r="39" spans="2:7">
      <c r="B39" s="42" t="s">
        <v>119</v>
      </c>
      <c r="C39">
        <v>85</v>
      </c>
      <c r="D39" t="s">
        <v>127</v>
      </c>
      <c r="E39" t="s">
        <v>116</v>
      </c>
    </row>
    <row r="40" spans="2:7">
      <c r="B40" s="43" t="s">
        <v>149</v>
      </c>
    </row>
    <row r="41" spans="2:7" outlineLevel="1">
      <c r="B41" s="42" t="s">
        <v>99</v>
      </c>
      <c r="C41">
        <v>3038</v>
      </c>
      <c r="D41" t="s">
        <v>127</v>
      </c>
      <c r="E41" t="s">
        <v>100</v>
      </c>
      <c r="F41" s="40">
        <v>45213</v>
      </c>
    </row>
    <row r="42" spans="2:7">
      <c r="B42" s="42" t="s">
        <v>85</v>
      </c>
      <c r="C42">
        <v>500</v>
      </c>
      <c r="D42" t="s">
        <v>127</v>
      </c>
    </row>
    <row r="43" spans="2:7">
      <c r="B43" s="42" t="s">
        <v>120</v>
      </c>
      <c r="C43">
        <v>500</v>
      </c>
      <c r="D43" t="s">
        <v>127</v>
      </c>
    </row>
    <row r="44" spans="2:7">
      <c r="B44" s="42" t="s">
        <v>82</v>
      </c>
      <c r="C44">
        <v>500</v>
      </c>
      <c r="D44" t="s">
        <v>127</v>
      </c>
    </row>
    <row r="45" spans="2:7">
      <c r="B45" s="43" t="s">
        <v>121</v>
      </c>
      <c r="C45">
        <v>500</v>
      </c>
      <c r="D45" t="s">
        <v>127</v>
      </c>
    </row>
    <row r="46" spans="2:7">
      <c r="B46" s="43" t="s">
        <v>122</v>
      </c>
      <c r="C46">
        <v>342.21</v>
      </c>
      <c r="D46" t="s">
        <v>127</v>
      </c>
    </row>
    <row r="47" spans="2:7">
      <c r="B47" s="39" t="s">
        <v>86</v>
      </c>
      <c r="C47">
        <v>300</v>
      </c>
      <c r="D47" t="s">
        <v>127</v>
      </c>
    </row>
    <row r="48" spans="2:7">
      <c r="B48" s="39" t="s">
        <v>123</v>
      </c>
      <c r="C48" t="s">
        <v>129</v>
      </c>
      <c r="D48" t="s">
        <v>127</v>
      </c>
    </row>
    <row r="49" spans="2:5">
      <c r="B49" s="39" t="s">
        <v>130</v>
      </c>
      <c r="C49">
        <v>285</v>
      </c>
    </row>
    <row r="50" spans="2:5">
      <c r="B50" s="39" t="s">
        <v>131</v>
      </c>
      <c r="C50" t="s">
        <v>129</v>
      </c>
    </row>
    <row r="51" spans="2:5">
      <c r="B51" s="47" t="s">
        <v>4</v>
      </c>
    </row>
    <row r="52" spans="2:5" outlineLevel="1">
      <c r="B52" s="42" t="s">
        <v>109</v>
      </c>
      <c r="C52">
        <v>5359</v>
      </c>
      <c r="D52" t="s">
        <v>128</v>
      </c>
    </row>
    <row r="53" spans="2:5" outlineLevel="1">
      <c r="B53" s="42" t="s">
        <v>124</v>
      </c>
      <c r="C53">
        <v>11250</v>
      </c>
      <c r="D53" t="s">
        <v>128</v>
      </c>
      <c r="E53">
        <f>C53+C52</f>
        <v>16609</v>
      </c>
    </row>
    <row r="54" spans="2:5">
      <c r="B54" t="s">
        <v>152</v>
      </c>
      <c r="C54">
        <v>1025.3800000000001</v>
      </c>
      <c r="D54" t="s">
        <v>127</v>
      </c>
    </row>
    <row r="57" spans="2:5">
      <c r="B57" t="s">
        <v>153</v>
      </c>
      <c r="C57">
        <v>3500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Gaurav Vaidya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lastPrinted>2014-12-09T21:01:21Z</cp:lastPrinted>
  <dcterms:created xsi:type="dcterms:W3CDTF">2010-01-02T20:37:18Z</dcterms:created>
  <dcterms:modified xsi:type="dcterms:W3CDTF">2024-03-31T01:39:18Z</dcterms:modified>
</cp:coreProperties>
</file>