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F14" i="3"/>
  <c r="E14"/>
  <c r="F26"/>
  <c r="F24"/>
  <c r="F19"/>
  <c r="F20"/>
  <c r="F21"/>
  <c r="F22"/>
  <c r="F18"/>
  <c r="F13"/>
  <c r="F12"/>
  <c r="F11"/>
  <c r="F10"/>
  <c r="F9"/>
  <c r="E12"/>
  <c r="E11"/>
  <c r="E10"/>
  <c r="E9"/>
  <c r="D10" i="1"/>
  <c r="E10" l="1"/>
  <c r="E13" i="3"/>
</calcChain>
</file>

<file path=xl/sharedStrings.xml><?xml version="1.0" encoding="utf-8"?>
<sst xmlns="http://schemas.openxmlformats.org/spreadsheetml/2006/main" count="15" uniqueCount="15">
  <si>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</si>
  <si>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</si>
  <si>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</si>
  <si>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</si>
  <si>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</si>
  <si>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</si>
  <si>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STATE- CA</t>
  </si>
  <si>
    <t>NAME : NILANJANA  LODH</t>
  </si>
  <si>
    <t>JAN</t>
  </si>
  <si>
    <t>INCOME</t>
  </si>
  <si>
    <t>INCOME TAX</t>
  </si>
  <si>
    <t>FEB</t>
  </si>
  <si>
    <t>MAR</t>
  </si>
  <si>
    <t>AUG</t>
  </si>
  <si>
    <t>AMOUNT</t>
  </si>
</sst>
</file>

<file path=xl/styles.xml><?xml version="1.0" encoding="utf-8"?>
<styleSheet xmlns="http://schemas.openxmlformats.org/spreadsheetml/2006/main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5" fontId="5" fillId="0" borderId="1" xfId="1" applyFont="1" applyFill="1" applyBorder="1"/>
    <xf numFmtId="165" fontId="4" fillId="0" borderId="1" xfId="1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7" fontId="0" fillId="0" borderId="0" xfId="2" applyNumberFormat="1" applyFont="1" applyAlignment="1">
      <alignment horizontal="right"/>
    </xf>
    <xf numFmtId="167" fontId="0" fillId="0" borderId="0" xfId="2" applyNumberFormat="1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6" fontId="0" fillId="0" borderId="0" xfId="0" applyNumberFormat="1"/>
    <xf numFmtId="165" fontId="5" fillId="0" borderId="1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165" fontId="4" fillId="0" borderId="7" xfId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2"/>
  <sheetViews>
    <sheetView tabSelected="1" zoomScale="120" zoomScaleNormal="120" workbookViewId="0">
      <selection activeCell="G10" sqref="G10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7" max="7" width="19.7109375" customWidth="1"/>
    <col min="8" max="8" width="18.5703125" customWidth="1"/>
  </cols>
  <sheetData>
    <row r="3" spans="3:5" ht="15.75" thickBot="1"/>
    <row r="4" spans="3:5" ht="15" customHeight="1">
      <c r="C4" s="18" t="s">
        <v>7</v>
      </c>
      <c r="D4" s="19"/>
      <c r="E4" s="20"/>
    </row>
    <row r="5" spans="3:5" ht="15" customHeight="1">
      <c r="C5" s="15" t="s">
        <v>5</v>
      </c>
      <c r="D5" s="16"/>
      <c r="E5" s="17"/>
    </row>
    <row r="6" spans="3:5" ht="15" customHeight="1">
      <c r="C6" s="21" t="s">
        <v>3</v>
      </c>
      <c r="D6" s="22"/>
      <c r="E6" s="23"/>
    </row>
    <row r="7" spans="3:5">
      <c r="C7" s="3" t="s">
        <v>0</v>
      </c>
      <c r="D7" s="2" t="s">
        <v>4</v>
      </c>
      <c r="E7" s="24" t="s">
        <v>14</v>
      </c>
    </row>
    <row r="8" spans="3:5">
      <c r="C8" s="3" t="s">
        <v>1</v>
      </c>
      <c r="D8" s="5">
        <v>-5184</v>
      </c>
      <c r="E8" s="5">
        <f>D8</f>
        <v>-5184</v>
      </c>
    </row>
    <row r="9" spans="3:5">
      <c r="C9" s="3" t="s">
        <v>6</v>
      </c>
      <c r="D9" s="6">
        <v>1030</v>
      </c>
      <c r="E9" s="25">
        <f>D9</f>
        <v>1030</v>
      </c>
    </row>
    <row r="10" spans="3:5" ht="15.75" thickBot="1">
      <c r="C10" s="4" t="s">
        <v>2</v>
      </c>
      <c r="D10" s="14">
        <f>SUM(D8:D9)</f>
        <v>-4154</v>
      </c>
      <c r="E10" s="5">
        <f>SUM(E8:E9)</f>
        <v>-4154</v>
      </c>
    </row>
    <row r="11" spans="3:5">
      <c r="C11" s="1"/>
      <c r="D11" s="1"/>
      <c r="E11" s="1"/>
    </row>
    <row r="12" spans="3:5" ht="15" customHeight="1"/>
  </sheetData>
  <mergeCells count="3">
    <mergeCell ref="C5:E5"/>
    <mergeCell ref="C4:E4"/>
    <mergeCell ref="C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8:F26"/>
  <sheetViews>
    <sheetView workbookViewId="0">
      <selection activeCell="J27" sqref="J27"/>
    </sheetView>
  </sheetViews>
  <sheetFormatPr defaultRowHeight="15"/>
  <cols>
    <col min="5" max="5" width="13.28515625" bestFit="1" customWidth="1"/>
    <col min="6" max="6" width="12.140625" style="7" bestFit="1" customWidth="1"/>
  </cols>
  <sheetData>
    <row r="8" spans="4:6">
      <c r="E8" t="s">
        <v>9</v>
      </c>
      <c r="F8" s="7" t="s">
        <v>10</v>
      </c>
    </row>
    <row r="9" spans="4:6">
      <c r="D9" t="s">
        <v>8</v>
      </c>
      <c r="E9" s="9">
        <f>550296</f>
        <v>550296</v>
      </c>
      <c r="F9" s="8">
        <f>83850</f>
        <v>83850</v>
      </c>
    </row>
    <row r="10" spans="4:6">
      <c r="D10" t="s">
        <v>11</v>
      </c>
      <c r="E10" s="9">
        <f>1229057</f>
        <v>1229057</v>
      </c>
      <c r="F10" s="7">
        <f>562706</f>
        <v>562706</v>
      </c>
    </row>
    <row r="11" spans="4:6">
      <c r="D11" t="s">
        <v>12</v>
      </c>
      <c r="E11" s="9">
        <f>208265</f>
        <v>208265</v>
      </c>
      <c r="F11" s="8">
        <f>71410</f>
        <v>71410</v>
      </c>
    </row>
    <row r="12" spans="4:6">
      <c r="D12" t="s">
        <v>13</v>
      </c>
      <c r="E12" s="9">
        <f>1141801</f>
        <v>1141801</v>
      </c>
      <c r="F12" s="7">
        <f>145582</f>
        <v>145582</v>
      </c>
    </row>
    <row r="13" spans="4:6">
      <c r="E13" s="10">
        <f>SUM(E9:E12)</f>
        <v>3129419</v>
      </c>
      <c r="F13" s="8">
        <f>SUM(F9:F12)</f>
        <v>863548</v>
      </c>
    </row>
    <row r="14" spans="4:6">
      <c r="E14" s="13">
        <f>E13/82.5738</f>
        <v>37898.4496293013</v>
      </c>
      <c r="F14" s="7">
        <f>F13/82.5378</f>
        <v>10462.45477829552</v>
      </c>
    </row>
    <row r="18" spans="4:6">
      <c r="D18" s="11">
        <v>108.36</v>
      </c>
      <c r="E18">
        <v>89.768000000000001</v>
      </c>
      <c r="F18" s="12">
        <f>D18*E18</f>
        <v>9727.2604800000008</v>
      </c>
    </row>
    <row r="19" spans="4:6">
      <c r="D19" s="11">
        <v>106.78</v>
      </c>
      <c r="E19">
        <v>4.7380000000000004</v>
      </c>
      <c r="F19" s="12">
        <f t="shared" ref="F19:F22" si="0">D19*E19</f>
        <v>505.92364000000003</v>
      </c>
    </row>
    <row r="20" spans="4:6">
      <c r="D20" s="11">
        <v>99.21</v>
      </c>
      <c r="E20">
        <v>74.350999999999999</v>
      </c>
      <c r="F20" s="12">
        <f t="shared" si="0"/>
        <v>7376.3627099999994</v>
      </c>
    </row>
    <row r="21" spans="4:6">
      <c r="D21">
        <v>106.06</v>
      </c>
      <c r="E21">
        <v>4.1459999999999999</v>
      </c>
      <c r="F21" s="12">
        <f t="shared" si="0"/>
        <v>439.72476</v>
      </c>
    </row>
    <row r="22" spans="4:6">
      <c r="D22">
        <v>89.81</v>
      </c>
      <c r="E22">
        <v>12.824</v>
      </c>
      <c r="F22" s="12">
        <f t="shared" si="0"/>
        <v>1151.72344</v>
      </c>
    </row>
    <row r="24" spans="4:6">
      <c r="F24" s="12">
        <f>SUM(F18:F22)</f>
        <v>19200.995030000002</v>
      </c>
    </row>
    <row r="25" spans="4:6">
      <c r="F25" s="7">
        <v>22341</v>
      </c>
    </row>
    <row r="26" spans="4:6">
      <c r="F26" s="12">
        <f>F25-F24</f>
        <v>3140.0049699999981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2024-04-15T13:36:37Z</dcterms:modified>
</cp:coreProperties>
</file>