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ddyprez/Downloads/"/>
    </mc:Choice>
  </mc:AlternateContent>
  <bookViews>
    <workbookView xWindow="0" yWindow="460" windowWidth="28800" windowHeight="16240" tabRatio="952"/>
  </bookViews>
  <sheets>
    <sheet name="Questionnaire" sheetId="1" r:id="rId1"/>
    <sheet name="Employee" sheetId="7" r:id="rId2"/>
    <sheet name="Trades - Stocks" sheetId="3" r:id="rId3"/>
    <sheet name="Education" sheetId="9" r:id="rId4"/>
    <sheet name="Self Employment" sheetId="11" r:id="rId5"/>
    <sheet name="Foreigner" sheetId="4" r:id="rId6"/>
    <sheet name="Foreign Income" sheetId="5" r:id="rId7"/>
    <sheet name="Rental Income" sheetId="8" r:id="rId8"/>
  </sheets>
  <definedNames>
    <definedName name="_xlnm.Print_Area" localSheetId="3">Education!$A$1:$AG$57</definedName>
    <definedName name="_xlnm.Print_Area" localSheetId="1">Employee!$A$1:$AE$154</definedName>
    <definedName name="_xlnm.Print_Area" localSheetId="6">'Foreign Income'!$A$1:$AG$147</definedName>
    <definedName name="_xlnm.Print_Area" localSheetId="5">Foreigner!$A$4:$AF$92</definedName>
    <definedName name="_xlnm.Print_Area" localSheetId="0">Questionnaire!$A$1:$AG$233</definedName>
    <definedName name="_xlnm.Print_Area" localSheetId="7">'Rental Income'!$A$1:$AE$79</definedName>
    <definedName name="_xlnm.Print_Area" localSheetId="4">'Self Employment'!$A$1:$AE$152</definedName>
    <definedName name="_xlnm.Print_Area" localSheetId="2">'Trades - Stocks'!$C$1:$I$48</definedName>
  </definedNames>
  <calcPr calcId="162913" concurrentCalc="0"/>
</workbook>
</file>

<file path=xl/calcChain.xml><?xml version="1.0" encoding="utf-8"?>
<calcChain xmlns="http://schemas.openxmlformats.org/spreadsheetml/2006/main">
  <c r="K48" i="1" l="1"/>
  <c r="AB145" i="11"/>
  <c r="X145" i="11"/>
  <c r="L145" i="11"/>
  <c r="H145" i="11"/>
  <c r="D116" i="11"/>
  <c r="AB105" i="11"/>
  <c r="L105" i="11"/>
  <c r="AB104" i="11"/>
  <c r="L104" i="11"/>
  <c r="AB95" i="11"/>
  <c r="L95" i="11"/>
  <c r="AB94" i="11"/>
  <c r="L94" i="11"/>
  <c r="R90" i="11"/>
  <c r="B90" i="11"/>
  <c r="V4" i="11"/>
  <c r="F4" i="11"/>
  <c r="C55" i="7"/>
  <c r="L55" i="7"/>
  <c r="G56" i="7"/>
  <c r="L56" i="7"/>
  <c r="U63" i="7"/>
  <c r="D63" i="7"/>
  <c r="X60" i="7"/>
  <c r="AC60" i="7"/>
  <c r="X61" i="7"/>
  <c r="AC61" i="7"/>
  <c r="G60" i="7"/>
  <c r="L60" i="7"/>
  <c r="G63" i="7"/>
  <c r="L63" i="7"/>
  <c r="U58" i="7"/>
  <c r="D58" i="7"/>
  <c r="T55" i="7"/>
  <c r="AC55" i="7"/>
  <c r="X57" i="7"/>
  <c r="AC57" i="7"/>
  <c r="V40" i="5"/>
  <c r="V29" i="5"/>
  <c r="V34" i="5"/>
  <c r="V35" i="5"/>
  <c r="V36" i="5"/>
  <c r="V38" i="5"/>
  <c r="V39" i="5"/>
  <c r="V37" i="5"/>
  <c r="V33" i="5"/>
  <c r="V32" i="5"/>
  <c r="V31" i="5"/>
  <c r="V30" i="5"/>
  <c r="V28" i="5"/>
  <c r="V27" i="5"/>
  <c r="V26" i="5"/>
  <c r="V25" i="5"/>
  <c r="V24" i="5"/>
  <c r="V23" i="5"/>
  <c r="AB191" i="1"/>
  <c r="L191" i="1"/>
  <c r="V8" i="4"/>
  <c r="F8" i="4"/>
  <c r="R121" i="7"/>
  <c r="B121" i="7"/>
  <c r="AH44" i="4"/>
  <c r="AH43" i="4"/>
  <c r="AH45" i="4"/>
  <c r="AH46" i="4"/>
  <c r="AH47" i="4"/>
  <c r="AH48" i="4"/>
  <c r="AH49" i="4"/>
  <c r="AH50" i="4"/>
  <c r="AH53" i="4"/>
  <c r="AD29" i="4"/>
  <c r="AD30" i="4"/>
  <c r="N29" i="4"/>
  <c r="N30" i="4"/>
  <c r="AH52" i="4"/>
  <c r="AG52" i="4"/>
  <c r="AH51" i="4"/>
  <c r="AG51" i="4"/>
  <c r="AA38" i="4"/>
  <c r="AA37" i="4"/>
  <c r="AA36" i="4"/>
  <c r="AA35" i="4"/>
  <c r="AA34" i="4"/>
  <c r="AA33" i="4"/>
  <c r="AA32" i="4"/>
  <c r="K38" i="4"/>
  <c r="K37" i="4"/>
  <c r="K36" i="4"/>
  <c r="K35" i="4"/>
  <c r="K34" i="4"/>
  <c r="K33" i="4"/>
  <c r="K32" i="4"/>
  <c r="G29" i="3"/>
  <c r="H29" i="3"/>
  <c r="L29" i="3"/>
  <c r="G48" i="3"/>
  <c r="T5" i="8"/>
  <c r="E5" i="8"/>
  <c r="T6" i="7"/>
  <c r="E6" i="7"/>
  <c r="T4" i="7"/>
  <c r="E4" i="7"/>
  <c r="D3" i="3"/>
  <c r="D4" i="3"/>
  <c r="S138" i="1"/>
  <c r="O138" i="1"/>
  <c r="K138" i="1"/>
  <c r="AA70" i="4"/>
  <c r="K70" i="4"/>
  <c r="S145" i="1"/>
  <c r="O145" i="1"/>
  <c r="K145" i="1"/>
  <c r="S124" i="5"/>
  <c r="S125" i="5"/>
  <c r="S126" i="5"/>
  <c r="S127" i="5"/>
  <c r="S128" i="5"/>
  <c r="S129" i="5"/>
  <c r="S130" i="5"/>
  <c r="S131" i="5"/>
  <c r="S132" i="5"/>
  <c r="S133" i="5"/>
  <c r="U133" i="5"/>
  <c r="Q124" i="5"/>
  <c r="Q125" i="5"/>
  <c r="Q126" i="5"/>
  <c r="Q127" i="5"/>
  <c r="Q128" i="5"/>
  <c r="Q129" i="5"/>
  <c r="Q130" i="5"/>
  <c r="Q131" i="5"/>
  <c r="Q132" i="5"/>
  <c r="C26" i="9"/>
  <c r="C29" i="9"/>
  <c r="C32" i="9"/>
  <c r="C33" i="9"/>
  <c r="D65" i="8"/>
  <c r="O38" i="8"/>
  <c r="R38" i="8"/>
  <c r="O37" i="8"/>
  <c r="R37" i="8"/>
  <c r="O36" i="8"/>
  <c r="R36" i="8"/>
  <c r="O35" i="8"/>
  <c r="R35" i="8"/>
  <c r="O32" i="8"/>
  <c r="R32" i="8"/>
  <c r="O31" i="8"/>
  <c r="R31" i="8"/>
  <c r="O27" i="8"/>
  <c r="R27" i="8"/>
  <c r="D151" i="7"/>
  <c r="AB140" i="7"/>
  <c r="L140" i="7"/>
  <c r="AB139" i="7"/>
  <c r="L139" i="7"/>
  <c r="AB128" i="7"/>
  <c r="L128" i="7"/>
  <c r="AB127" i="7"/>
  <c r="L127" i="7"/>
  <c r="AB87" i="7"/>
  <c r="X87" i="7"/>
  <c r="L87" i="7"/>
  <c r="H87" i="7"/>
  <c r="AG43" i="4"/>
  <c r="AG44" i="4"/>
  <c r="AG45" i="4"/>
  <c r="AG46" i="4"/>
  <c r="AG47" i="4"/>
  <c r="AG48" i="4"/>
  <c r="AG49" i="4"/>
  <c r="AG50" i="4"/>
  <c r="AG53" i="4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H48" i="3"/>
  <c r="L48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M29" i="3"/>
  <c r="D48" i="1"/>
  <c r="Q133" i="5"/>
  <c r="X62" i="7"/>
  <c r="AC62" i="7"/>
  <c r="M48" i="3"/>
  <c r="G51" i="3"/>
  <c r="X58" i="7"/>
  <c r="AC58" i="7"/>
  <c r="X56" i="7"/>
  <c r="AC56" i="7"/>
  <c r="G58" i="7"/>
  <c r="L58" i="7"/>
  <c r="X63" i="7"/>
  <c r="AC63" i="7"/>
  <c r="G62" i="7"/>
  <c r="L62" i="7"/>
  <c r="G57" i="7"/>
  <c r="L57" i="7"/>
  <c r="G61" i="7"/>
  <c r="L61" i="7"/>
</calcChain>
</file>

<file path=xl/comments1.xml><?xml version="1.0" encoding="utf-8"?>
<comments xmlns="http://schemas.openxmlformats.org/spreadsheetml/2006/main">
  <authors>
    <author>J Ferry</author>
    <author>Cubicle</author>
    <author>Hassan Khan</author>
    <author>HP Authorized Customer</author>
  </authors>
  <commentList>
    <comment ref="G5" authorId="0" shapeId="0">
      <text>
        <r>
          <rPr>
            <sz val="8"/>
            <color rgb="FF000000"/>
            <rFont val="Tahoma"/>
            <family val="2"/>
          </rPr>
          <t>List name as it appears on your Social Security card</t>
        </r>
      </text>
    </comment>
    <comment ref="W5" authorId="0" shapeId="0">
      <text>
        <r>
          <rPr>
            <sz val="8"/>
            <color rgb="FF000000"/>
            <rFont val="Tahoma"/>
            <family val="2"/>
          </rPr>
          <t>List name as it appears on your Social Security card</t>
        </r>
      </text>
    </comment>
    <comment ref="H26" authorId="1" shapeId="0">
      <text>
        <r>
          <rPr>
            <sz val="9"/>
            <color rgb="FF000000"/>
            <rFont val="Tahoma"/>
            <family val="2"/>
          </rPr>
          <t>Personal Email ID recommended because employer email domains may block Indy Tax Service emails with their spam filters.</t>
        </r>
      </text>
    </comment>
    <comment ref="B33" authorId="2" shapeId="0">
      <text>
        <r>
          <rPr>
            <sz val="8"/>
            <color rgb="FF000000"/>
            <rFont val="Tahoma"/>
            <family val="2"/>
          </rPr>
          <t xml:space="preserve">Need a USA Postal Mailing address for Electronic Filing.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57" authorId="2" shapeId="0">
      <text>
        <r>
          <rPr>
            <sz val="9"/>
            <color indexed="81"/>
            <rFont val="Tahoma"/>
            <family val="2"/>
          </rPr>
          <t>List name as it appears on your Social Security card or ITIN letter</t>
        </r>
      </text>
    </comment>
    <comment ref="AA57" authorId="2" shapeId="0">
      <text>
        <r>
          <rPr>
            <sz val="8"/>
            <color indexed="81"/>
            <rFont val="Tahoma"/>
            <family val="2"/>
          </rPr>
          <t>To claim Dependent Child Care Expenses, both Parents must be working, looking for work, or enrolled as full-time student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65" authorId="2" shapeId="0">
      <text>
        <r>
          <rPr>
            <sz val="8"/>
            <color indexed="81"/>
            <rFont val="Tahoma"/>
            <family val="2"/>
          </rPr>
          <t>REQUIRED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4" authorId="2" shapeId="0">
      <text>
        <r>
          <rPr>
            <sz val="8"/>
            <color rgb="FF000000"/>
            <rFont val="Tahoma"/>
            <family val="2"/>
          </rPr>
          <t xml:space="preserve">Must use your own bank account.  Must be a bank account in USA.
</t>
        </r>
      </text>
    </comment>
    <comment ref="K162" authorId="3" shapeId="0">
      <text>
        <r>
          <rPr>
            <sz val="8"/>
            <color rgb="FF000000"/>
            <rFont val="Tahoma"/>
            <family val="2"/>
          </rPr>
          <t>If less than 7.5% of your adjusted gross income, the medical expense will not qualify for a deduction.</t>
        </r>
      </text>
    </comment>
    <comment ref="K170" authorId="3" shapeId="0">
      <text>
        <r>
          <rPr>
            <sz val="8"/>
            <color indexed="81"/>
            <rFont val="Tahoma"/>
            <family val="2"/>
          </rPr>
          <t xml:space="preserve">An HSA is a medical saving account available to taxpayer who are enrolled in a High Deductible Health Plan (HDHP).
</t>
        </r>
      </text>
    </comment>
  </commentList>
</comments>
</file>

<file path=xl/comments2.xml><?xml version="1.0" encoding="utf-8"?>
<comments xmlns="http://schemas.openxmlformats.org/spreadsheetml/2006/main">
  <authors>
    <author>HP Authorized Customer</author>
  </authors>
  <commentList>
    <comment ref="O18" authorId="0" shapeId="0">
      <text>
        <r>
          <rPr>
            <sz val="8"/>
            <color indexed="81"/>
            <rFont val="Tahoma"/>
            <family val="2"/>
          </rPr>
          <t xml:space="preserve">Meals and entertainment  must have a business purpose (e.g., meeting with clients or colleagues to discuss business).  Cannot claim lunch on the job or dinner while working late.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3" authorId="0" shapeId="0">
      <text>
        <r>
          <rPr>
            <sz val="8"/>
            <color indexed="81"/>
            <rFont val="Tahoma"/>
            <family val="2"/>
          </rPr>
          <t>Specify dates in you were using the home office while working for this employer.</t>
        </r>
      </text>
    </comment>
    <comment ref="X123" authorId="0" shapeId="0">
      <text>
        <r>
          <rPr>
            <sz val="8"/>
            <color indexed="81"/>
            <rFont val="Tahoma"/>
            <family val="2"/>
          </rPr>
          <t>Specify dates you were using the home office while working for this employer.</t>
        </r>
      </text>
    </comment>
    <comment ref="H135" authorId="0" shapeId="0">
      <text>
        <r>
          <rPr>
            <sz val="8"/>
            <color indexed="81"/>
            <rFont val="Tahoma"/>
            <family val="2"/>
          </rPr>
          <t>Specify dates you were using the home office while working for this employer.</t>
        </r>
      </text>
    </comment>
    <comment ref="X135" authorId="0" shapeId="0">
      <text>
        <r>
          <rPr>
            <sz val="8"/>
            <color indexed="81"/>
            <rFont val="Tahoma"/>
            <family val="2"/>
          </rPr>
          <t>Specify dates you were using the home office while working for this employer.</t>
        </r>
      </text>
    </comment>
  </commentList>
</comments>
</file>

<file path=xl/comments3.xml><?xml version="1.0" encoding="utf-8"?>
<comments xmlns="http://schemas.openxmlformats.org/spreadsheetml/2006/main">
  <authors>
    <author>HP Authorized Customer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 xml:space="preserve">Please input total sales proceeds for this transaction from Form 1099-B.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 shapeId="0">
      <text>
        <r>
          <rPr>
            <b/>
            <sz val="8"/>
            <color rgb="FF000000"/>
            <rFont val="Tahoma"/>
            <family val="2"/>
          </rPr>
          <t xml:space="preserve">Note:
</t>
        </r>
        <r>
          <rPr>
            <sz val="8"/>
            <color rgb="FF000000"/>
            <rFont val="Tahoma"/>
            <family val="2"/>
          </rPr>
          <t>Please enter total original purchase amount for this transaction; not per share!</t>
        </r>
      </text>
    </comment>
    <comment ref="G36" authorId="0" shapeId="0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>Please input total sales proceeds for this transaction from Form 1099-B.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6" authorId="0" shapeId="0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>Please enter total original purchase amount for this transaction; not per share!</t>
        </r>
      </text>
    </comment>
  </commentList>
</comments>
</file>

<file path=xl/comments4.xml><?xml version="1.0" encoding="utf-8"?>
<comments xmlns="http://schemas.openxmlformats.org/spreadsheetml/2006/main">
  <authors>
    <author>HP Authorized Customer</author>
  </authors>
  <commentList>
    <comment ref="P16" authorId="0" shapeId="0">
      <text>
        <r>
          <rPr>
            <sz val="8"/>
            <color indexed="81"/>
            <rFont val="Tahoma"/>
            <family val="2"/>
          </rPr>
          <t xml:space="preserve">Total amount of tuition and fees </t>
        </r>
        <r>
          <rPr>
            <b/>
            <sz val="8"/>
            <color indexed="81"/>
            <rFont val="Tahoma"/>
            <family val="2"/>
          </rPr>
          <t>paid</t>
        </r>
        <r>
          <rPr>
            <sz val="8"/>
            <color indexed="81"/>
            <rFont val="Tahoma"/>
            <family val="2"/>
          </rPr>
          <t xml:space="preserve"> from whatever source, including amounts from scholarships directly applied to tuition.</t>
        </r>
      </text>
    </comment>
  </commentList>
</comments>
</file>

<file path=xl/comments5.xml><?xml version="1.0" encoding="utf-8"?>
<comments xmlns="http://schemas.openxmlformats.org/spreadsheetml/2006/main">
  <authors>
    <author>James Maertin</author>
    <author>HP Authorized Customer</author>
  </authors>
  <commentList>
    <comment ref="K28" authorId="0" shapeId="0">
      <text>
        <r>
          <rPr>
            <sz val="8"/>
            <color indexed="81"/>
            <rFont val="Tahoma"/>
            <family val="2"/>
          </rPr>
          <t>Total amount of any self-employment income received that was not reported on a Form 1099-MISC</t>
        </r>
      </text>
    </comment>
    <comment ref="AB28" authorId="0" shapeId="0">
      <text>
        <r>
          <rPr>
            <sz val="8"/>
            <color indexed="81"/>
            <rFont val="Tahoma"/>
            <family val="2"/>
          </rPr>
          <t>Total amount of any self-employment income received that was not reported on a Form 1099-MISC</t>
        </r>
      </text>
    </comment>
    <comment ref="K46" authorId="1" shapeId="0">
      <text>
        <r>
          <rPr>
            <sz val="8"/>
            <color indexed="81"/>
            <rFont val="Tahoma"/>
            <family val="2"/>
          </rPr>
          <t>First home residence line is not deductible, although long distance business calls are.</t>
        </r>
      </text>
    </comment>
    <comment ref="AB46" authorId="1" shapeId="0">
      <text>
        <r>
          <rPr>
            <sz val="8"/>
            <color indexed="81"/>
            <rFont val="Tahoma"/>
            <family val="2"/>
          </rPr>
          <t>First home residence line is not deductible, although long distance business calls are.</t>
        </r>
      </text>
    </comment>
    <comment ref="H91" authorId="1" shapeId="0">
      <text>
        <r>
          <rPr>
            <sz val="8"/>
            <color indexed="81"/>
            <rFont val="Tahoma"/>
            <family val="2"/>
          </rPr>
          <t xml:space="preserve">Specify dates you were self-employed, while working at this location in the home office.  </t>
        </r>
      </text>
    </comment>
    <comment ref="X91" authorId="1" shapeId="0">
      <text>
        <r>
          <rPr>
            <sz val="8"/>
            <color indexed="81"/>
            <rFont val="Tahoma"/>
            <family val="2"/>
          </rPr>
          <t xml:space="preserve">Specify dates you were self-employed, while working at this location in the home office.  </t>
        </r>
      </text>
    </comment>
    <comment ref="H101" authorId="1" shapeId="0">
      <text>
        <r>
          <rPr>
            <sz val="8"/>
            <color indexed="81"/>
            <rFont val="Tahoma"/>
            <family val="2"/>
          </rPr>
          <t xml:space="preserve">Specify dates you were self-employed, while working at this location in the home office.  </t>
        </r>
      </text>
    </comment>
    <comment ref="X101" authorId="1" shapeId="0">
      <text>
        <r>
          <rPr>
            <sz val="8"/>
            <color indexed="81"/>
            <rFont val="Tahoma"/>
            <family val="2"/>
          </rPr>
          <t xml:space="preserve">Specify dates you were self-employed, while working at this location in the home office.  </t>
        </r>
      </text>
    </comment>
    <comment ref="H130" authorId="1" shapeId="0">
      <text>
        <r>
          <rPr>
            <sz val="8"/>
            <color indexed="81"/>
            <rFont val="Tahoma"/>
            <family val="2"/>
          </rPr>
          <t xml:space="preserve">Specify dates you were self-employed, while driving this vehicle.  </t>
        </r>
      </text>
    </comment>
    <comment ref="X130" authorId="1" shapeId="0">
      <text>
        <r>
          <rPr>
            <sz val="8"/>
            <color indexed="81"/>
            <rFont val="Tahoma"/>
            <family val="2"/>
          </rPr>
          <t xml:space="preserve">Specify dates you were self-employed, while driving this vehicle.  </t>
        </r>
      </text>
    </comment>
  </commentList>
</comments>
</file>

<file path=xl/comments6.xml><?xml version="1.0" encoding="utf-8"?>
<comments xmlns="http://schemas.openxmlformats.org/spreadsheetml/2006/main">
  <authors>
    <author>HP Authorized Customer</author>
  </authors>
  <commentList>
    <comment ref="A65" authorId="0" shapeId="0">
      <text>
        <r>
          <rPr>
            <sz val="8"/>
            <color indexed="81"/>
            <rFont val="Tahoma"/>
            <family val="2"/>
          </rPr>
          <t xml:space="preserve">Don't include weekends and holidays </t>
        </r>
      </text>
    </comment>
    <comment ref="Q65" authorId="0" shapeId="0">
      <text>
        <r>
          <rPr>
            <sz val="8"/>
            <color indexed="81"/>
            <rFont val="Tahoma"/>
            <family val="2"/>
          </rPr>
          <t xml:space="preserve">Don't include weekends and holidays </t>
        </r>
      </text>
    </comment>
    <comment ref="A66" authorId="0" shapeId="0">
      <text>
        <r>
          <rPr>
            <sz val="8"/>
            <color indexed="81"/>
            <rFont val="Tahoma"/>
            <family val="2"/>
          </rPr>
          <t xml:space="preserve">Don't include weekends and holidays </t>
        </r>
      </text>
    </comment>
    <comment ref="Q66" authorId="0" shapeId="0">
      <text>
        <r>
          <rPr>
            <sz val="8"/>
            <color indexed="81"/>
            <rFont val="Tahoma"/>
            <family val="2"/>
          </rPr>
          <t xml:space="preserve">Don't include weekends and holidays </t>
        </r>
      </text>
    </comment>
  </commentList>
</comments>
</file>

<file path=xl/comments7.xml><?xml version="1.0" encoding="utf-8"?>
<comments xmlns="http://schemas.openxmlformats.org/spreadsheetml/2006/main">
  <authors>
    <author>HP Authorized Customer</author>
  </authors>
  <commentList>
    <comment ref="N124" authorId="0" shapeId="0">
      <text>
        <r>
          <rPr>
            <sz val="8"/>
            <color indexed="81"/>
            <rFont val="Tahoma"/>
            <family val="2"/>
          </rPr>
          <t xml:space="preserve">Any business days worked in the U.S. are taxable.  Don't count non-working days such as weekends. </t>
        </r>
      </text>
    </comment>
  </commentList>
</comments>
</file>

<file path=xl/sharedStrings.xml><?xml version="1.0" encoding="utf-8"?>
<sst xmlns="http://schemas.openxmlformats.org/spreadsheetml/2006/main" count="1551" uniqueCount="648">
  <si>
    <r>
      <t>Property Tax</t>
    </r>
    <r>
      <rPr>
        <sz val="8"/>
        <rFont val="Arial"/>
        <family val="2"/>
      </rPr>
      <t xml:space="preserve"> (additional homes)</t>
    </r>
  </si>
  <si>
    <t>Average</t>
  </si>
  <si>
    <t>RUSSIA</t>
  </si>
  <si>
    <t>SINGAPORE</t>
  </si>
  <si>
    <t>SWITZERLAND</t>
  </si>
  <si>
    <t>Franc</t>
  </si>
  <si>
    <r>
      <t>Business Gifts</t>
    </r>
    <r>
      <rPr>
        <sz val="8"/>
        <rFont val="Arial"/>
        <family val="2"/>
      </rPr>
      <t xml:space="preserve"> (limit $25 a person)</t>
    </r>
  </si>
  <si>
    <t>Seminars/Training:</t>
  </si>
  <si>
    <t>Trade Publications:</t>
  </si>
  <si>
    <t>Computer Equipment:</t>
  </si>
  <si>
    <t>Computer Supplies:</t>
  </si>
  <si>
    <t>Office Supplies:</t>
  </si>
  <si>
    <t>Telephone (business use):</t>
  </si>
  <si>
    <t>Internet (business use):</t>
  </si>
  <si>
    <t>Postage/Courier</t>
  </si>
  <si>
    <t>Other:  Description</t>
  </si>
  <si>
    <t xml:space="preserve">Vehicle Expenses </t>
  </si>
  <si>
    <t>Related to W-2 Income</t>
  </si>
  <si>
    <t>Year, make and model</t>
  </si>
  <si>
    <t>Dates used:</t>
  </si>
  <si>
    <t>Is another vehicle available for personal use:</t>
  </si>
  <si>
    <t>Is your vehicle leased?</t>
  </si>
  <si>
    <t>If owned, purchase price of vehicle  $</t>
  </si>
  <si>
    <t xml:space="preserve">Date of purchase </t>
  </si>
  <si>
    <t>For rental properties, please list separately on the</t>
  </si>
  <si>
    <t>or asphalt roof, water heater, heat pump, central air conditioner, furnace, boiler</t>
  </si>
  <si>
    <t xml:space="preserve">* You made other energy efficient improvements in your home including: insulation, windows, exterior door, metal </t>
  </si>
  <si>
    <t>Tolls (business portion)  $</t>
  </si>
  <si>
    <t>Parking (business portion)  $</t>
  </si>
  <si>
    <t>You can generally claim either the standard mileage rate or actual expenses, whichever is greater (some exceptions apply).</t>
  </si>
  <si>
    <t>If you want me to calculate actual expenses, I need the total for the year of each expense:</t>
  </si>
  <si>
    <t>List total expenses incurred between the dates above:</t>
  </si>
  <si>
    <t>I will calculate percentage applied as business use.</t>
  </si>
  <si>
    <t>Gas &amp; oil</t>
  </si>
  <si>
    <t>Repairs/tires</t>
  </si>
  <si>
    <t>Lease payments</t>
  </si>
  <si>
    <t>Auto Insurance</t>
  </si>
  <si>
    <t>Garage rent</t>
  </si>
  <si>
    <t>Auto Club (AAA)</t>
  </si>
  <si>
    <t xml:space="preserve">Home Office </t>
  </si>
  <si>
    <t>If you primarily work at your employer's office and you do not meet clients at your home, you will not qualify for this deduction</t>
  </si>
  <si>
    <r>
      <t>General Rules</t>
    </r>
    <r>
      <rPr>
        <sz val="10"/>
        <rFont val="Arial"/>
        <family val="2"/>
      </rPr>
      <t>:</t>
    </r>
  </si>
  <si>
    <r>
      <t>To qualify, a portion of your home or a separate structure</t>
    </r>
    <r>
      <rPr>
        <b/>
        <sz val="10"/>
        <rFont val="Arial"/>
        <family val="2"/>
      </rPr>
      <t xml:space="preserve"> must be used </t>
    </r>
    <r>
      <rPr>
        <b/>
        <u/>
        <sz val="10"/>
        <rFont val="Arial"/>
        <family val="2"/>
      </rPr>
      <t>exclusively</t>
    </r>
    <r>
      <rPr>
        <b/>
        <sz val="10"/>
        <rFont val="Arial"/>
        <family val="2"/>
      </rPr>
      <t xml:space="preserve"> on a </t>
    </r>
    <r>
      <rPr>
        <b/>
        <u/>
        <sz val="10"/>
        <rFont val="Arial"/>
        <family val="2"/>
      </rPr>
      <t>regular</t>
    </r>
    <r>
      <rPr>
        <b/>
        <sz val="10"/>
        <rFont val="Arial"/>
        <family val="2"/>
      </rPr>
      <t xml:space="preserve"> basis:</t>
    </r>
  </si>
  <si>
    <r>
      <t xml:space="preserve">(1)  </t>
    </r>
    <r>
      <rPr>
        <b/>
        <sz val="10"/>
        <rFont val="Arial"/>
        <family val="2"/>
      </rPr>
      <t xml:space="preserve">As the principal place of your business </t>
    </r>
    <r>
      <rPr>
        <sz val="10"/>
        <rFont val="Arial"/>
        <family val="2"/>
      </rPr>
      <t xml:space="preserve">(this includes a place where you conduct administrative or management </t>
    </r>
  </si>
  <si>
    <r>
      <t xml:space="preserve">activities of the business if there is no other fixed location to conduct them), </t>
    </r>
    <r>
      <rPr>
        <b/>
        <sz val="10"/>
        <rFont val="Arial"/>
        <family val="2"/>
      </rPr>
      <t xml:space="preserve">or </t>
    </r>
  </si>
  <si>
    <r>
      <t xml:space="preserve">(2)  </t>
    </r>
    <r>
      <rPr>
        <b/>
        <sz val="10"/>
        <rFont val="Arial"/>
        <family val="2"/>
      </rPr>
      <t>as a place where you meet clients</t>
    </r>
    <r>
      <rPr>
        <sz val="10"/>
        <rFont val="Arial"/>
        <family val="2"/>
      </rPr>
      <t xml:space="preserve"> in the normal course of business, and</t>
    </r>
  </si>
  <si>
    <t>(3)  your home office is for your employer's convenience.</t>
  </si>
  <si>
    <t>If you lived at more than one location during the year, or used the home office for more than one employer,</t>
  </si>
  <si>
    <t>please list expenses separately:</t>
  </si>
  <si>
    <r>
      <t xml:space="preserve">Note:  </t>
    </r>
    <r>
      <rPr>
        <sz val="10"/>
        <color indexed="12"/>
        <rFont val="Arial"/>
        <family val="2"/>
      </rPr>
      <t xml:space="preserve">Do not fill in an amount for rent if you own your home.  </t>
    </r>
  </si>
  <si>
    <r>
      <t>Location 1:</t>
    </r>
    <r>
      <rPr>
        <sz val="10"/>
        <rFont val="Arial"/>
        <family val="2"/>
      </rPr>
      <t xml:space="preserve">  Address</t>
    </r>
  </si>
  <si>
    <t>Dates worked:</t>
  </si>
  <si>
    <t xml:space="preserve">Percent of time worked from home </t>
  </si>
  <si>
    <t>Total area of home (sq. ft.)</t>
  </si>
  <si>
    <t>Area used exclusively for business (sq. ft.)</t>
  </si>
  <si>
    <t>Rent  $</t>
  </si>
  <si>
    <t>X</t>
  </si>
  <si>
    <t>months</t>
  </si>
  <si>
    <t xml:space="preserve"> =</t>
  </si>
  <si>
    <t>Utilities  $</t>
  </si>
  <si>
    <t>Repairs and maintenance expense</t>
  </si>
  <si>
    <t>Home insurance (total)</t>
  </si>
  <si>
    <r>
      <t>Location 2:</t>
    </r>
    <r>
      <rPr>
        <sz val="10"/>
        <rFont val="Arial"/>
        <family val="2"/>
      </rPr>
      <t xml:space="preserve">  Address</t>
    </r>
  </si>
  <si>
    <t>Home Owners:</t>
  </si>
  <si>
    <t>If you own your home and you wish to claim depreciation of the office portion, please complete the following (unless you have:</t>
  </si>
  <si>
    <t>provided this in a prior year).</t>
  </si>
  <si>
    <t>Adjusted Basis of Property:</t>
  </si>
  <si>
    <t>Purchase Price of Property</t>
  </si>
  <si>
    <r>
      <t xml:space="preserve">Settlement Costs </t>
    </r>
    <r>
      <rPr>
        <sz val="8"/>
        <rFont val="Arial"/>
        <family val="2"/>
      </rPr>
      <t>(abstract fees, legal fees, recording fees, surveys, transfer taxes, title insurance)</t>
    </r>
  </si>
  <si>
    <t xml:space="preserve">Capital Improvements made to property before it was made available for rent:  </t>
  </si>
  <si>
    <t>TOTAL ADJUSTED BASIS</t>
  </si>
  <si>
    <t>Value of land in price of property:</t>
  </si>
  <si>
    <t>(Note:  Land is not a depreciable asset)</t>
  </si>
  <si>
    <t>General Information:</t>
  </si>
  <si>
    <t>If married, is the house owned jointly?</t>
  </si>
  <si>
    <t xml:space="preserve">  →</t>
  </si>
  <si>
    <t xml:space="preserve">  If not, who is the owner?</t>
  </si>
  <si>
    <t>Do you [and spouse] own 100% of the property?</t>
  </si>
  <si>
    <t xml:space="preserve">  If not, list ownership percentage</t>
  </si>
  <si>
    <t xml:space="preserve">Address of property:  </t>
  </si>
  <si>
    <t>Date property was placed in service (made available for rent).  This can be in a past year:</t>
  </si>
  <si>
    <t>Date, if any, property was no longer available for rent:</t>
  </si>
  <si>
    <t>Is the entire property available for rental use?</t>
  </si>
  <si>
    <t xml:space="preserve">  If not, percentage rented out</t>
  </si>
  <si>
    <t>Rental Income and Expenses</t>
  </si>
  <si>
    <t>Rental income for the entire tax year:</t>
  </si>
  <si>
    <t>Rental Expenses:</t>
  </si>
  <si>
    <t xml:space="preserve">Amount </t>
  </si>
  <si>
    <t>Advertising</t>
  </si>
  <si>
    <t>Travel</t>
  </si>
  <si>
    <t>Cleaning &amp; Maintenance</t>
  </si>
  <si>
    <t>Commissions</t>
  </si>
  <si>
    <t>Rental amount (if not fully rented)</t>
  </si>
  <si>
    <t>Insurance</t>
  </si>
  <si>
    <t>Legal &amp; Professional Fees</t>
  </si>
  <si>
    <t>Management Fees</t>
  </si>
  <si>
    <t>Real estate taxes</t>
  </si>
  <si>
    <t>Repairs</t>
  </si>
  <si>
    <t>Supplies</t>
  </si>
  <si>
    <t>Water &amp; Sewer</t>
  </si>
  <si>
    <t>Garbage Removal</t>
  </si>
  <si>
    <t>Utilities</t>
  </si>
  <si>
    <t>HOA Fees</t>
  </si>
  <si>
    <t>Garden Maintenance</t>
  </si>
  <si>
    <t>Description</t>
  </si>
  <si>
    <t>List any capital improvements made to the property during the tax year:</t>
  </si>
  <si>
    <t>These are improvements made to your home that add to its value, prolong its useful life, or adapt it to new uses.</t>
  </si>
  <si>
    <t xml:space="preserve">(Examples include replacements or additions such as roof, carpet, boiler, rooms, patio, driveway, </t>
  </si>
  <si>
    <t>central air, windows, etc.)</t>
  </si>
  <si>
    <t>Type of Improvement</t>
  </si>
  <si>
    <t>Cost Basis of Property</t>
  </si>
  <si>
    <t>(Note:  If you converted a personal property to a rental property, your basis is the lesser of the fair market</t>
  </si>
  <si>
    <t>value or the adjusted basis of the property).</t>
  </si>
  <si>
    <t xml:space="preserve">For more information, see </t>
  </si>
  <si>
    <t>IRS Publication 527:  Residential Rental Property</t>
  </si>
  <si>
    <t xml:space="preserve"> Please fill in all fields that apply to you.  </t>
  </si>
  <si>
    <t>Type of Business:</t>
  </si>
  <si>
    <t xml:space="preserve"> (please be specific, e.g., if consultant, in what field?)</t>
  </si>
  <si>
    <t>SOUTH KOREA</t>
  </si>
  <si>
    <t>Won</t>
  </si>
  <si>
    <t>Self-Employment Income</t>
  </si>
  <si>
    <t>Reported on Form 1099-MISC</t>
  </si>
  <si>
    <t>Payer</t>
  </si>
  <si>
    <t>Amount</t>
  </si>
  <si>
    <t>Cash Income</t>
  </si>
  <si>
    <t>Self Employment Expenses</t>
  </si>
  <si>
    <t>Health Insurance</t>
  </si>
  <si>
    <t>Other Insurance</t>
  </si>
  <si>
    <t>Other Legal/Professional Fees</t>
  </si>
  <si>
    <t>Computer Equipment</t>
  </si>
  <si>
    <t>Office Supplies</t>
  </si>
  <si>
    <r>
      <t>Office Rent</t>
    </r>
    <r>
      <rPr>
        <sz val="8"/>
        <rFont val="Arial"/>
        <family val="2"/>
      </rPr>
      <t xml:space="preserve"> (other than home)</t>
    </r>
  </si>
  <si>
    <t>Supplies (other than office)</t>
  </si>
  <si>
    <t>Travel &amp; Lodging</t>
  </si>
  <si>
    <t>Meals &amp; Entertainment</t>
  </si>
  <si>
    <t>Research</t>
  </si>
  <si>
    <t>Telephone</t>
  </si>
  <si>
    <t>Internet</t>
  </si>
  <si>
    <t>Dues &amp; Fees</t>
  </si>
  <si>
    <r>
      <t>Client Gifts</t>
    </r>
    <r>
      <rPr>
        <sz val="8"/>
        <rFont val="Arial"/>
        <family val="2"/>
      </rPr>
      <t xml:space="preserve"> (limit $25 each)</t>
    </r>
    <r>
      <rPr>
        <sz val="10"/>
        <rFont val="Arial"/>
        <family val="2"/>
      </rPr>
      <t xml:space="preserve">  </t>
    </r>
  </si>
  <si>
    <t>Education &amp; Seminars</t>
  </si>
  <si>
    <t>Postage</t>
  </si>
  <si>
    <t>Local Transportation</t>
  </si>
  <si>
    <t>Trade Publications</t>
  </si>
  <si>
    <t>LIST OTHER SELF-EMPLOYMENT BUSINESS EXPENSES:</t>
  </si>
  <si>
    <t>Self-Employed Retirement Plan (Keogh and SEP)</t>
  </si>
  <si>
    <t>If you've already contributed to a SEP or Keogh:</t>
  </si>
  <si>
    <t xml:space="preserve">Taxpayer:  </t>
  </si>
  <si>
    <t xml:space="preserve">Spouse:  </t>
  </si>
  <si>
    <r>
      <t xml:space="preserve">To qualify, a portion of your home or a separate structure must be used </t>
    </r>
    <r>
      <rPr>
        <u/>
        <sz val="10"/>
        <rFont val="Arial"/>
        <family val="2"/>
      </rPr>
      <t>exclusively</t>
    </r>
    <r>
      <rPr>
        <sz val="10"/>
        <rFont val="Arial"/>
        <family val="2"/>
      </rPr>
      <t xml:space="preserve"> on a </t>
    </r>
    <r>
      <rPr>
        <u/>
        <sz val="10"/>
        <rFont val="Arial"/>
        <family val="2"/>
      </rPr>
      <t>regular</t>
    </r>
    <r>
      <rPr>
        <sz val="10"/>
        <rFont val="Arial"/>
        <family val="2"/>
      </rPr>
      <t xml:space="preserve"> basis:</t>
    </r>
  </si>
  <si>
    <t xml:space="preserve">(1)  As the principal place of your business (this includes a place where you conduct administrative or management </t>
  </si>
  <si>
    <t xml:space="preserve">activities of the business if there is no other fixed location to conduct them), or </t>
  </si>
  <si>
    <t>(2)  as a place where you meet clients in the normal course of business.</t>
  </si>
  <si>
    <t>If you lived at more than one location during the year, please complete expenses separately:</t>
  </si>
  <si>
    <t>Home insurance (total for year)</t>
  </si>
  <si>
    <r>
      <t>Location 2:</t>
    </r>
    <r>
      <rPr>
        <sz val="10"/>
        <rFont val="Arial"/>
        <family val="2"/>
      </rPr>
      <t xml:space="preserve">  (If you moved during the year)</t>
    </r>
  </si>
  <si>
    <t>List only vehicle expenses that apply to self-employment (see Employee Expenses tab for W-2 related vehicle use)</t>
  </si>
  <si>
    <t>Note:  If you used more than one vehicle during the year, please I will need the expenses listed separately</t>
  </si>
  <si>
    <t xml:space="preserve">for each vehicle.  </t>
  </si>
  <si>
    <r>
      <t>Vehicle 1:</t>
    </r>
    <r>
      <rPr>
        <sz val="10"/>
        <rFont val="Arial"/>
        <family val="2"/>
      </rPr>
      <t xml:space="preserve">  </t>
    </r>
  </si>
  <si>
    <r>
      <t>Vehicle 2:</t>
    </r>
    <r>
      <rPr>
        <sz val="10"/>
        <rFont val="Arial"/>
        <family val="2"/>
      </rPr>
      <t xml:space="preserve">  </t>
    </r>
  </si>
  <si>
    <t>Total business miles</t>
  </si>
  <si>
    <t xml:space="preserve">If you want me to calculate actual expenses, which </t>
  </si>
  <si>
    <t>may be more than standard mileage:</t>
  </si>
  <si>
    <t>List total expenses incurred between the dates below:</t>
  </si>
  <si>
    <t>(I will calculate the business percentage)</t>
  </si>
  <si>
    <t>Estimated Tax Payments</t>
  </si>
  <si>
    <t>FEDERAL PAYMENTS</t>
  </si>
  <si>
    <t>Date paid if</t>
  </si>
  <si>
    <t>QTR</t>
  </si>
  <si>
    <t>Due Date</t>
  </si>
  <si>
    <t>later than due date</t>
  </si>
  <si>
    <t xml:space="preserve">STATE: </t>
  </si>
  <si>
    <t xml:space="preserve">Locality: </t>
  </si>
  <si>
    <t>Date Issued (mm/dd/yy):</t>
  </si>
  <si>
    <t>Dates Prior Visa Held:</t>
  </si>
  <si>
    <r>
      <t xml:space="preserve">Date permanently departed U.S. </t>
    </r>
    <r>
      <rPr>
        <sz val="9"/>
        <rFont val="Arial"/>
        <family val="2"/>
      </rPr>
      <t>(if any)</t>
    </r>
  </si>
  <si>
    <t>* Other, Specify:</t>
  </si>
  <si>
    <t xml:space="preserve">Name of college or university attended:  </t>
  </si>
  <si>
    <t>Total amount of scholarship/fellowship grants received</t>
  </si>
  <si>
    <r>
      <t xml:space="preserve">Amt of line 1 received for </t>
    </r>
    <r>
      <rPr>
        <u/>
        <sz val="10"/>
        <rFont val="Arial"/>
        <family val="2"/>
      </rPr>
      <t>performing services</t>
    </r>
    <r>
      <rPr>
        <sz val="10"/>
        <rFont val="Arial"/>
        <family val="2"/>
      </rPr>
      <t xml:space="preserve"> (e.g., teaching, research, or any other service).  </t>
    </r>
  </si>
  <si>
    <t>This should be reported on a Form W2 or Form 1042-S (income codes 16-19).  It is taxable as wages.</t>
  </si>
  <si>
    <t>(Amt of scholarship received for which no services were performed.)</t>
  </si>
  <si>
    <r>
      <t xml:space="preserve">Enter the amount from line 3 that your scholarship or fellowship </t>
    </r>
    <r>
      <rPr>
        <b/>
        <u/>
        <sz val="10"/>
        <rFont val="Arial"/>
        <family val="2"/>
      </rPr>
      <t>required</t>
    </r>
    <r>
      <rPr>
        <sz val="10"/>
        <rFont val="Arial"/>
        <family val="2"/>
      </rPr>
      <t xml:space="preserve"> you to use for anything</t>
    </r>
  </si>
  <si>
    <r>
      <t xml:space="preserve">other than tuition, fees, books &amp; supplies </t>
    </r>
    <r>
      <rPr>
        <u/>
        <sz val="10"/>
        <rFont val="Arial"/>
        <family val="2"/>
      </rPr>
      <t>(e.g., room &amp; board, travel, etc.)</t>
    </r>
  </si>
  <si>
    <r>
      <t xml:space="preserve">Enter the amount from line 5 that was used for </t>
    </r>
    <r>
      <rPr>
        <u/>
        <sz val="10"/>
        <rFont val="Arial"/>
        <family val="2"/>
      </rPr>
      <t>tuition, fees &amp; required books, supplies</t>
    </r>
    <r>
      <rPr>
        <sz val="10"/>
        <rFont val="Arial"/>
        <family val="2"/>
      </rPr>
      <t>.</t>
    </r>
  </si>
  <si>
    <t>(This is the tax-free part of your scholarship)</t>
  </si>
  <si>
    <t>(This is the taxable part of your scholarship)</t>
  </si>
  <si>
    <t>Did you participate in an employer provided educational assistance program?</t>
  </si>
  <si>
    <t>Total amount of tuition &amp; fees</t>
  </si>
  <si>
    <t>Required books &amp; supplies</t>
  </si>
  <si>
    <t xml:space="preserve">The expenses above may qualify for you for the hope credit, lifetime learning credit, or tuition deduction.  </t>
  </si>
  <si>
    <t xml:space="preserve">If you qualify, you may be able to deduct your graduate tuition and course expenses in full.  </t>
  </si>
  <si>
    <r>
      <t>Warning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Because the deduction is often large and the rules are subject to interpretation, the IRS has increased </t>
    </r>
  </si>
  <si>
    <t xml:space="preserve">audits in this area. </t>
  </si>
  <si>
    <t xml:space="preserve">     If so, do you want to take the education as a business expense?</t>
  </si>
  <si>
    <t>Did your graduate education improve your skills in a profession you had already established?</t>
  </si>
  <si>
    <t>If so, do you want to claim the work related education deduction?</t>
  </si>
  <si>
    <t>Foreign Residents in the U.S. on a Visa</t>
  </si>
  <si>
    <t xml:space="preserve">Citizen of </t>
  </si>
  <si>
    <t>All tax residents filing Form 1040 are required to report worldwide income.</t>
  </si>
  <si>
    <t>Type of Income:</t>
  </si>
  <si>
    <t>Currency</t>
  </si>
  <si>
    <t>Gross Income</t>
  </si>
  <si>
    <t>Income Converted</t>
  </si>
  <si>
    <t>Gross Tax Paid</t>
  </si>
  <si>
    <t>Tax Converted</t>
  </si>
  <si>
    <t>(wages, interest, etc.)</t>
  </si>
  <si>
    <t>Name of Payer</t>
  </si>
  <si>
    <t>(euro, etc.)</t>
  </si>
  <si>
    <t>(foreign currency)</t>
  </si>
  <si>
    <t>to US Dollars*</t>
  </si>
  <si>
    <r>
      <t>Email</t>
    </r>
    <r>
      <rPr>
        <sz val="10"/>
        <rFont val="Arial"/>
        <family val="2"/>
      </rPr>
      <t xml:space="preserve"> </t>
    </r>
  </si>
  <si>
    <t xml:space="preserve">  Email Work:  </t>
  </si>
  <si>
    <t xml:space="preserve">  Email Personal:  </t>
  </si>
  <si>
    <t xml:space="preserve">  Email Other:  </t>
  </si>
  <si>
    <t>√ next to primary email address</t>
  </si>
  <si>
    <r>
      <t xml:space="preserve">(Note, </t>
    </r>
    <r>
      <rPr>
        <i/>
        <u/>
        <sz val="9"/>
        <rFont val="Arial"/>
        <family val="2"/>
      </rPr>
      <t>please do not list 401K contributions</t>
    </r>
    <r>
      <rPr>
        <i/>
        <sz val="9"/>
        <rFont val="Arial"/>
        <family val="2"/>
      </rPr>
      <t xml:space="preserve">.  An IRA is something set up by you personally, not through your work.  </t>
    </r>
  </si>
  <si>
    <r>
      <t>Points Paid</t>
    </r>
    <r>
      <rPr>
        <sz val="10"/>
        <rFont val="Arial"/>
        <family val="2"/>
      </rPr>
      <t xml:space="preserve"> (if any)</t>
    </r>
  </si>
  <si>
    <t xml:space="preserve"> worksheet</t>
  </si>
  <si>
    <t>Employee</t>
  </si>
  <si>
    <t>worksheet.</t>
  </si>
  <si>
    <t>Education</t>
  </si>
  <si>
    <t>Currency Converter</t>
  </si>
  <si>
    <t>Foreign Currency</t>
  </si>
  <si>
    <t>US Dollar</t>
  </si>
  <si>
    <t>Conversion</t>
  </si>
  <si>
    <t>EMU MEMBERS</t>
  </si>
  <si>
    <t>Euro</t>
  </si>
  <si>
    <t>UNITED KINGDOM</t>
  </si>
  <si>
    <t>Pound</t>
  </si>
  <si>
    <t>Peso</t>
  </si>
  <si>
    <t>AUSTRALIA</t>
  </si>
  <si>
    <t>Dollar</t>
  </si>
  <si>
    <t>BRAZIL</t>
  </si>
  <si>
    <t>Real</t>
  </si>
  <si>
    <t>CANADA</t>
  </si>
  <si>
    <t>CHINA</t>
  </si>
  <si>
    <t>HONG KONG</t>
  </si>
  <si>
    <t>INDIA</t>
  </si>
  <si>
    <t>Rupee</t>
  </si>
  <si>
    <t>JAPAN</t>
  </si>
  <si>
    <t>Yen</t>
  </si>
  <si>
    <t>MEXICO</t>
  </si>
  <si>
    <t>POLAND</t>
  </si>
  <si>
    <t>Zloty</t>
  </si>
  <si>
    <t>SOUTH AFRICA</t>
  </si>
  <si>
    <t>Rand</t>
  </si>
  <si>
    <t>Foreign Accounts</t>
  </si>
  <si>
    <t>Type of Account:</t>
  </si>
  <si>
    <t>Account Number:</t>
  </si>
  <si>
    <t>Bank</t>
  </si>
  <si>
    <t>Security</t>
  </si>
  <si>
    <t>Name of Financial Institution</t>
  </si>
  <si>
    <t>Other</t>
  </si>
  <si>
    <t>Information for Foreign Earned Income Exclusion</t>
  </si>
  <si>
    <t>Employer's Name:</t>
  </si>
  <si>
    <t>Employer's US Address (if any):</t>
  </si>
  <si>
    <t>Employer's Foreign Address:</t>
  </si>
  <si>
    <t>Type of Company:</t>
  </si>
  <si>
    <t>Foreign Entity</t>
  </si>
  <si>
    <t>U.S. Company</t>
  </si>
  <si>
    <t>Self</t>
  </si>
  <si>
    <t>Foreign Affiliate of a U.S. Company</t>
  </si>
  <si>
    <t>Other (specify)</t>
  </si>
  <si>
    <t>Date you moved outside the U.S.:</t>
  </si>
  <si>
    <t>Note:  To start a new line, press ALT-ENTER.</t>
  </si>
  <si>
    <t>Living Quarters Abroad:</t>
  </si>
  <si>
    <t>Purchased home</t>
  </si>
  <si>
    <t>Rented house or apartment</t>
  </si>
  <si>
    <t>Rented room</t>
  </si>
  <si>
    <t>Quarters furnished by Employer</t>
  </si>
  <si>
    <r>
      <t xml:space="preserve">If renting, what were your total housing costs for the </t>
    </r>
    <r>
      <rPr>
        <u/>
        <sz val="10"/>
        <rFont val="Arial"/>
        <family val="2"/>
      </rPr>
      <t>year</t>
    </r>
    <r>
      <rPr>
        <sz val="10"/>
        <rFont val="Arial"/>
        <family val="2"/>
      </rPr>
      <t xml:space="preserve"> (while working abroad)?</t>
    </r>
  </si>
  <si>
    <t>(Do not list spouse)</t>
  </si>
  <si>
    <t>While You Are At Work*</t>
  </si>
  <si>
    <t>Care Provider's Address</t>
  </si>
  <si>
    <t>Residency &amp; Employers</t>
  </si>
  <si>
    <t>Please select a withdrawal date (if no date is selected, you will have to mail in a check for any tax balance due).</t>
  </si>
  <si>
    <t xml:space="preserve"> (new clients)</t>
  </si>
  <si>
    <t xml:space="preserve">    Please go to the</t>
  </si>
  <si>
    <t>Tuition &amp; Scholarships</t>
  </si>
  <si>
    <t>Total from Form 1099-B's:</t>
  </si>
  <si>
    <t>Business Address:</t>
  </si>
  <si>
    <t>EIN Number:</t>
  </si>
  <si>
    <t>(if different from home)</t>
  </si>
  <si>
    <r>
      <t xml:space="preserve">Only provide if you are a </t>
    </r>
    <r>
      <rPr>
        <u/>
        <sz val="10"/>
        <rFont val="Arial"/>
        <family val="2"/>
      </rPr>
      <t>new client</t>
    </r>
    <r>
      <rPr>
        <sz val="10"/>
        <rFont val="Arial"/>
        <family val="2"/>
      </rPr>
      <t xml:space="preserve"> or have a </t>
    </r>
    <r>
      <rPr>
        <u/>
        <sz val="10"/>
        <rFont val="Arial"/>
        <family val="2"/>
      </rPr>
      <t>new rental property</t>
    </r>
    <r>
      <rPr>
        <sz val="10"/>
        <rFont val="Arial"/>
        <family val="2"/>
      </rPr>
      <t>.</t>
    </r>
  </si>
  <si>
    <r>
      <t xml:space="preserve">Depreciation: </t>
    </r>
    <r>
      <rPr>
        <i/>
        <sz val="10"/>
        <rFont val="Arial"/>
        <family val="2"/>
      </rPr>
      <t xml:space="preserve"> (new clients only)</t>
    </r>
  </si>
  <si>
    <t>Total depreciation claimed in prior years, if known</t>
  </si>
  <si>
    <t>Must be to a Qualified U.S. Charity</t>
  </si>
  <si>
    <t>Contact Information</t>
  </si>
  <si>
    <t>Form 1098</t>
  </si>
  <si>
    <t xml:space="preserve">Reported on </t>
  </si>
  <si>
    <t>for federal estimated tax payments).  Do not enter taxes withheld here.</t>
  </si>
  <si>
    <t xml:space="preserve">Prepayments of tax that you sent in during the year, usually by check along with a voucher (e.g., Form 1040-ES </t>
  </si>
  <si>
    <t>Have you ever applied to be a green card holder?</t>
  </si>
  <si>
    <t>Claiming a credit for your dependent child's tuition</t>
  </si>
  <si>
    <t>Child must be:</t>
  </si>
  <si>
    <t>Claimed as a dependent on your tax return</t>
  </si>
  <si>
    <t>A full-time student</t>
  </si>
  <si>
    <t>Name of child:</t>
  </si>
  <si>
    <t>College Attended:</t>
  </si>
  <si>
    <t>Were based living and working in a foreign country for any part of the year</t>
  </si>
  <si>
    <t>Please only complete this section if you:</t>
  </si>
  <si>
    <t>Are a U.S. citizen or greencard holder</t>
  </si>
  <si>
    <t>Have entered the foreign income you earned in the section above.</t>
  </si>
  <si>
    <r>
      <t xml:space="preserve">You </t>
    </r>
    <r>
      <rPr>
        <b/>
        <u/>
        <sz val="11"/>
        <color indexed="10"/>
        <rFont val="Arial"/>
        <family val="2"/>
      </rPr>
      <t>do not</t>
    </r>
    <r>
      <rPr>
        <b/>
        <sz val="11"/>
        <color indexed="10"/>
        <rFont val="Arial"/>
        <family val="2"/>
      </rPr>
      <t xml:space="preserve"> need to complete this part if you lived or worked for the entire year on one of these visas:  H, B, E, L, O, P, R, or TN.</t>
    </r>
  </si>
  <si>
    <t>(include any part of a day, business &amp; pleasure)</t>
  </si>
  <si>
    <t>in the US</t>
  </si>
  <si>
    <t>working for your employer</t>
  </si>
  <si>
    <t>Number of business days</t>
  </si>
  <si>
    <r>
      <t xml:space="preserve">If you own your home and you wish to claim depreciation of the office portion, please complete the following </t>
    </r>
    <r>
      <rPr>
        <i/>
        <sz val="10"/>
        <rFont val="Arial"/>
        <family val="2"/>
      </rPr>
      <t>(unless you previously provided this to me)</t>
    </r>
    <r>
      <rPr>
        <sz val="10"/>
        <rFont val="Arial"/>
        <family val="2"/>
      </rPr>
      <t>:</t>
    </r>
  </si>
  <si>
    <t>Tolls (business)  $</t>
  </si>
  <si>
    <t>Parking (business)  $</t>
  </si>
  <si>
    <t>Work Related Education Deduction</t>
  </si>
  <si>
    <t>See IRS Publication 587 for more information.</t>
  </si>
  <si>
    <t xml:space="preserve">   please complete the </t>
  </si>
  <si>
    <t>* You incurred losses from casualty or theft.</t>
  </si>
  <si>
    <t>*(Include rent, utilities (except phone), insurance, parking, repairs, furniture rental)</t>
  </si>
  <si>
    <t>Are you required to pay income taxes in the foreign country in which you reside?</t>
  </si>
  <si>
    <t>Date Entered US</t>
  </si>
  <si>
    <t>Date Left US</t>
  </si>
  <si>
    <t>Full</t>
  </si>
  <si>
    <t>US</t>
  </si>
  <si>
    <t>Number of full days in foreign countries</t>
  </si>
  <si>
    <t>What type of visa do you hold in the foreign country?</t>
  </si>
  <si>
    <t xml:space="preserve">  Spouse:</t>
  </si>
  <si>
    <t>If your visa limits your length of stay or employment, what are the conditions?</t>
  </si>
  <si>
    <t xml:space="preserve">  (contributed by you, not your employer)</t>
  </si>
  <si>
    <t>Did you maintain a home in the United States?</t>
  </si>
  <si>
    <t>If yes, was it rented out?</t>
  </si>
  <si>
    <t>If rented out:</t>
  </si>
  <si>
    <t>Names of Occupants</t>
  </si>
  <si>
    <t>Occupants relationship to you</t>
  </si>
  <si>
    <t>Please complete the</t>
  </si>
  <si>
    <r>
      <t xml:space="preserve">*If noncash charity totals more than $500, please either email or fax me your receipts </t>
    </r>
    <r>
      <rPr>
        <b/>
        <u/>
        <sz val="10"/>
        <rFont val="Arial"/>
        <family val="2"/>
      </rPr>
      <t>OR</t>
    </r>
    <r>
      <rPr>
        <b/>
        <sz val="10"/>
        <rFont val="Arial"/>
        <family val="2"/>
      </rPr>
      <t xml:space="preserve"> provide the following:</t>
    </r>
  </si>
  <si>
    <r>
      <t xml:space="preserve">Goods Donated </t>
    </r>
    <r>
      <rPr>
        <sz val="8"/>
        <rFont val="Arial"/>
        <family val="2"/>
      </rPr>
      <t>(clothes, etc.)</t>
    </r>
  </si>
  <si>
    <t>Mortgage Interest &amp; Property Tax</t>
  </si>
  <si>
    <t>Care Provider's Name</t>
  </si>
  <si>
    <t>SSN or EIN</t>
  </si>
  <si>
    <t>Amount Paid</t>
  </si>
  <si>
    <t xml:space="preserve">N/A  </t>
  </si>
  <si>
    <t xml:space="preserve">SSN or ITIN:  </t>
  </si>
  <si>
    <t xml:space="preserve">Current Employer:  </t>
  </si>
  <si>
    <t xml:space="preserve">I will primarily contact you by email.  </t>
  </si>
  <si>
    <t>Connecticut:</t>
  </si>
  <si>
    <t>Dependents</t>
  </si>
  <si>
    <t>Electronic Withdrawal of any Tax Balance Due</t>
  </si>
  <si>
    <t>Noncash</t>
  </si>
  <si>
    <t xml:space="preserve"> (only interest is deductible, not principal)</t>
  </si>
  <si>
    <t>Direct Deposit &amp; Electronic Funds Withdrawal</t>
  </si>
  <si>
    <t>From:</t>
  </si>
  <si>
    <t>T/S/J</t>
  </si>
  <si>
    <t>General Information</t>
  </si>
  <si>
    <t>Vehicle year, make and model</t>
  </si>
  <si>
    <t>`</t>
  </si>
  <si>
    <t>TAXPAYER</t>
  </si>
  <si>
    <t>SPOUSE</t>
  </si>
  <si>
    <t>Telephone:</t>
  </si>
  <si>
    <t>Employer:</t>
  </si>
  <si>
    <t>Referred By:</t>
  </si>
  <si>
    <t>Routing Number</t>
  </si>
  <si>
    <t>Account Number</t>
  </si>
  <si>
    <t xml:space="preserve">Work  </t>
  </si>
  <si>
    <t xml:space="preserve">Mobile  </t>
  </si>
  <si>
    <t xml:space="preserve">Home  </t>
  </si>
  <si>
    <t>Date of Birth</t>
  </si>
  <si>
    <t>Relationship to You</t>
  </si>
  <si>
    <t>Name of US Bank</t>
  </si>
  <si>
    <t>JOINT</t>
  </si>
  <si>
    <t>Medical Expense</t>
  </si>
  <si>
    <t>Margin Interest</t>
  </si>
  <si>
    <t>IRA Traditional</t>
  </si>
  <si>
    <t>IRA Roth</t>
  </si>
  <si>
    <t>Student Loan Interest Paid:</t>
  </si>
  <si>
    <t>$</t>
  </si>
  <si>
    <t xml:space="preserve"> </t>
  </si>
  <si>
    <t xml:space="preserve">U.S. Citizen </t>
  </si>
  <si>
    <t xml:space="preserve">Green Card  </t>
  </si>
  <si>
    <t xml:space="preserve">Last Name:  </t>
  </si>
  <si>
    <t xml:space="preserve">First Name:  </t>
  </si>
  <si>
    <t xml:space="preserve">Middle Initial:  </t>
  </si>
  <si>
    <t xml:space="preserve">Social Security #:  </t>
  </si>
  <si>
    <t xml:space="preserve">Date of Birth:  </t>
  </si>
  <si>
    <t>T</t>
  </si>
  <si>
    <t>From</t>
  </si>
  <si>
    <t>To</t>
  </si>
  <si>
    <t>Occupation</t>
  </si>
  <si>
    <t>Where worked</t>
  </si>
  <si>
    <t>(state or country)</t>
  </si>
  <si>
    <t>Present</t>
  </si>
  <si>
    <t>T/S</t>
  </si>
  <si>
    <t>Name of Charity</t>
  </si>
  <si>
    <t>Address of Charity</t>
  </si>
  <si>
    <t>Date Donated</t>
  </si>
  <si>
    <t>Taxpayer (T), Spouse (S), Joint (J)</t>
  </si>
  <si>
    <t>(9-digit number on the bottom left of a check)</t>
  </si>
  <si>
    <t>Taxpayer (T), Spouse (S)</t>
  </si>
  <si>
    <t>Cash, Checks, or Credit Cards</t>
  </si>
  <si>
    <t>(mm/dd/yy)</t>
  </si>
  <si>
    <t>Taxpayer</t>
  </si>
  <si>
    <t>Spouse</t>
  </si>
  <si>
    <t xml:space="preserve">U.S. Visa  </t>
  </si>
  <si>
    <t>Used Value</t>
  </si>
  <si>
    <t>or</t>
  </si>
  <si>
    <t xml:space="preserve">Citizen of:  </t>
  </si>
  <si>
    <t>Employee Business Expenses</t>
  </si>
  <si>
    <t>Mortgage Interest</t>
  </si>
  <si>
    <r>
      <t xml:space="preserve">Current Address:   </t>
    </r>
    <r>
      <rPr>
        <sz val="10"/>
        <rFont val="Arial"/>
        <family val="2"/>
      </rPr>
      <t>(street, city, state, zip)</t>
    </r>
  </si>
  <si>
    <r>
      <t>From</t>
    </r>
    <r>
      <rPr>
        <sz val="8"/>
        <rFont val="Arial"/>
        <family val="2"/>
      </rPr>
      <t xml:space="preserve"> (mm/dd/yy)</t>
    </r>
  </si>
  <si>
    <r>
      <t>To</t>
    </r>
    <r>
      <rPr>
        <sz val="8"/>
        <rFont val="Arial"/>
        <family val="2"/>
      </rPr>
      <t xml:space="preserve"> (mm/dd/yy)</t>
    </r>
  </si>
  <si>
    <r>
      <t xml:space="preserve">Mailing Address for IRS correspondence, if different </t>
    </r>
    <r>
      <rPr>
        <sz val="10"/>
        <rFont val="Arial"/>
        <family val="2"/>
      </rPr>
      <t xml:space="preserve">(i.e., PO Box, work address, etc.).  </t>
    </r>
  </si>
  <si>
    <r>
      <t xml:space="preserve">Address  </t>
    </r>
    <r>
      <rPr>
        <sz val="8"/>
        <rFont val="Arial"/>
        <family val="2"/>
      </rPr>
      <t>(street, city, state, zip)</t>
    </r>
  </si>
  <si>
    <t>Investment Advisory Fees</t>
  </si>
  <si>
    <t>Other Deductions</t>
  </si>
  <si>
    <t>Personal Property Taxes</t>
  </si>
  <si>
    <t>Charitable contributions must be supported with a donation receipt, letter or bank record (new IRS rule effective 1/1/07)</t>
  </si>
  <si>
    <t>Charitable Contributions</t>
  </si>
  <si>
    <t>Job Search Costs</t>
  </si>
  <si>
    <t>Deductions</t>
  </si>
  <si>
    <t>Safe Deposit Box Fee</t>
  </si>
  <si>
    <t>IRA Custodial Fee</t>
  </si>
  <si>
    <t>to list business expenses related to W2 income that you were not reimbursed for.</t>
  </si>
  <si>
    <t>Foreign Income</t>
  </si>
  <si>
    <t>Rental</t>
  </si>
  <si>
    <t>Name:</t>
  </si>
  <si>
    <t>SSN:</t>
  </si>
  <si>
    <t>Part I, Line 1</t>
  </si>
  <si>
    <t xml:space="preserve">Number of </t>
  </si>
  <si>
    <t>Date</t>
  </si>
  <si>
    <t>Sales</t>
  </si>
  <si>
    <t>Cost</t>
  </si>
  <si>
    <t>Shares</t>
  </si>
  <si>
    <t>Name of Security</t>
  </si>
  <si>
    <t>Acquired</t>
  </si>
  <si>
    <t>Sold</t>
  </si>
  <si>
    <t>Price</t>
  </si>
  <si>
    <t>Basis</t>
  </si>
  <si>
    <t>Gain/Loss</t>
  </si>
  <si>
    <t>Part II, Line 8</t>
  </si>
  <si>
    <t>Click here to go back to questionnaire</t>
  </si>
  <si>
    <t>Special Situations</t>
  </si>
  <si>
    <t>If any of these apply, please provide additional information:</t>
  </si>
  <si>
    <t>If you have other situations or questions, list them here, call, or send me an email:</t>
  </si>
  <si>
    <t>Additional Foreigner Information</t>
  </si>
  <si>
    <t>Temporary Living Expenses &amp; New York Nonresidency</t>
  </si>
  <si>
    <t>Taxpayer:</t>
  </si>
  <si>
    <t>Spouse:</t>
  </si>
  <si>
    <t>Information for Form 1040NR</t>
  </si>
  <si>
    <t>Please fill out this section if :</t>
  </si>
  <si>
    <r>
      <t xml:space="preserve">a)  you were a student, trainee, or teacher (e.g., </t>
    </r>
    <r>
      <rPr>
        <b/>
        <sz val="10"/>
        <rFont val="Arial"/>
        <family val="2"/>
      </rPr>
      <t>F, J &amp; M visas</t>
    </r>
    <r>
      <rPr>
        <sz val="10"/>
        <rFont val="Arial"/>
        <family val="2"/>
      </rPr>
      <t>), or</t>
    </r>
  </si>
  <si>
    <r>
      <t xml:space="preserve">b)  you </t>
    </r>
    <r>
      <rPr>
        <b/>
        <sz val="10"/>
        <rFont val="Arial"/>
        <family val="2"/>
      </rPr>
      <t>arrived in or left the U.S. permanently</t>
    </r>
    <r>
      <rPr>
        <sz val="10"/>
        <rFont val="Arial"/>
        <family val="2"/>
      </rPr>
      <t xml:space="preserve"> during the year, or</t>
    </r>
  </si>
  <si>
    <t xml:space="preserve">c)  you spent more than half the year outside the U.S. </t>
  </si>
  <si>
    <t>Permanent address in home country:</t>
  </si>
  <si>
    <t xml:space="preserve">Number of days spent in the U.S. during: </t>
  </si>
  <si>
    <t>Date Issued:</t>
  </si>
  <si>
    <t>Prior Visa:</t>
  </si>
  <si>
    <t>Dates Held:</t>
  </si>
  <si>
    <t xml:space="preserve">Date First Entered US </t>
  </si>
  <si>
    <t xml:space="preserve">Date Entered US </t>
  </si>
  <si>
    <t>Date permanently departed (if any)</t>
  </si>
  <si>
    <t>Country of Citizenship</t>
  </si>
  <si>
    <t>Date mm/dd/yy</t>
  </si>
  <si>
    <t>Foreign Days</t>
  </si>
  <si>
    <t>Left U.S.</t>
  </si>
  <si>
    <t>Entered U.S.</t>
  </si>
  <si>
    <t>Destination</t>
  </si>
  <si>
    <t>Work/Pleasure</t>
  </si>
  <si>
    <t>If you were based working in another state:</t>
  </si>
  <si>
    <t xml:space="preserve"> State you were based working in</t>
  </si>
  <si>
    <t xml:space="preserve"> No. of business days spent working in another state</t>
  </si>
  <si>
    <t xml:space="preserve"> No. of business days spent outside the U.S.</t>
  </si>
  <si>
    <t xml:space="preserve"> No. of days spent on business outside the U.S.</t>
  </si>
  <si>
    <t>Country which issued passport:</t>
  </si>
  <si>
    <t>Passport Number:</t>
  </si>
  <si>
    <t>Academic Institution Attended:</t>
  </si>
  <si>
    <t>Address:</t>
  </si>
  <si>
    <t>Program Director:</t>
  </si>
  <si>
    <t>Indicate the letter of the visa you held for each of the</t>
  </si>
  <si>
    <t>following years.  (For years with no visa, leave blank)</t>
  </si>
  <si>
    <t>Visa type in each year:  F, J, M, H, O, P, Q, R, etc.</t>
  </si>
  <si>
    <t xml:space="preserve">Temporary Living Expenses </t>
  </si>
  <si>
    <t>Temporary living expenses while working away from your tax home:</t>
  </si>
  <si>
    <t xml:space="preserve"> Taxpayer</t>
  </si>
  <si>
    <t xml:space="preserve"> Spouse</t>
  </si>
  <si>
    <t>Were you ever a U.S. Citizen or a green card holder?</t>
  </si>
  <si>
    <r>
      <t>Dependent Child Care Expenses</t>
    </r>
    <r>
      <rPr>
        <sz val="10"/>
        <rFont val="Arial"/>
        <family val="2"/>
      </rPr>
      <t xml:space="preserve"> Incurred while you [and spouse] were working or looking for work</t>
    </r>
  </si>
  <si>
    <t>Child Care Expenses</t>
  </si>
  <si>
    <t xml:space="preserve">If you are in the United States on a temporary work visa, you may be able to deduct temporary living expenses (rent, </t>
  </si>
  <si>
    <t>Meals will be based on</t>
  </si>
  <si>
    <t>federal per diem rates.</t>
  </si>
  <si>
    <t>If you want to claim temporary living expenses, please complete the following:</t>
  </si>
  <si>
    <t>Date job started:</t>
  </si>
  <si>
    <t>Average monthly rent while working</t>
  </si>
  <si>
    <t>For Office Use Only</t>
  </si>
  <si>
    <t>to</t>
  </si>
  <si>
    <t>Transport</t>
  </si>
  <si>
    <t>x</t>
  </si>
  <si>
    <t>=</t>
  </si>
  <si>
    <t>Meals</t>
  </si>
  <si>
    <t>Rent</t>
  </si>
  <si>
    <t>education worksheet</t>
  </si>
  <si>
    <t>Address of Financial Institution</t>
  </si>
  <si>
    <t>US $</t>
  </si>
  <si>
    <t>General - Vehicle - Home Office</t>
  </si>
  <si>
    <t xml:space="preserve">Please only list unreimbursed expenses related to W-2 income!  </t>
  </si>
  <si>
    <t>Note:  If your combined employee business expenses do not add up to more than 2% of your adjusted gross income, they will not be deductible.</t>
  </si>
  <si>
    <t>General Expenses</t>
  </si>
  <si>
    <t>Travel &amp; Lodging (out of town):</t>
  </si>
  <si>
    <t>Meals &amp; Entertainment*</t>
  </si>
  <si>
    <r>
      <t xml:space="preserve">Please do </t>
    </r>
    <r>
      <rPr>
        <b/>
        <u/>
        <sz val="10"/>
        <rFont val="Arial"/>
        <family val="2"/>
      </rPr>
      <t>not</t>
    </r>
    <r>
      <rPr>
        <b/>
        <sz val="10"/>
        <rFont val="Arial"/>
        <family val="2"/>
      </rPr>
      <t xml:space="preserve"> include any foreign income &amp; foreign tax payments that are reported on Form 1099-DIV</t>
    </r>
  </si>
  <si>
    <t xml:space="preserve">If using other than </t>
  </si>
  <si>
    <t>average exchange rate:</t>
  </si>
  <si>
    <t>Exchange Rate</t>
  </si>
  <si>
    <t>Date(s) of Exchange</t>
  </si>
  <si>
    <t>Total miles for year (personal &amp; business)</t>
  </si>
  <si>
    <t>Business Name:</t>
  </si>
  <si>
    <t>(if not your own name)</t>
  </si>
  <si>
    <t>(if applicable)</t>
  </si>
  <si>
    <t>Total miles for the year</t>
  </si>
  <si>
    <r>
      <t xml:space="preserve">Total </t>
    </r>
    <r>
      <rPr>
        <u/>
        <sz val="10"/>
        <rFont val="Arial"/>
        <family val="2"/>
      </rPr>
      <t>business*</t>
    </r>
    <r>
      <rPr>
        <sz val="10"/>
        <rFont val="Arial"/>
        <family val="2"/>
      </rPr>
      <t xml:space="preserve"> miles</t>
    </r>
  </si>
  <si>
    <r>
      <t xml:space="preserve">If you have a dependent child for whom you paid </t>
    </r>
    <r>
      <rPr>
        <b/>
        <sz val="10"/>
        <rFont val="Arial"/>
        <family val="2"/>
      </rPr>
      <t>college/university tuition</t>
    </r>
    <r>
      <rPr>
        <sz val="10"/>
        <rFont val="Arial"/>
        <family val="2"/>
      </rPr>
      <t>, please refer to the</t>
    </r>
  </si>
  <si>
    <r>
      <t>Property Tax</t>
    </r>
    <r>
      <rPr>
        <sz val="8"/>
        <rFont val="Arial"/>
        <family val="2"/>
      </rPr>
      <t xml:space="preserve"> (primary residence)</t>
    </r>
  </si>
  <si>
    <t>Primary residence</t>
  </si>
  <si>
    <t>and second home only</t>
  </si>
  <si>
    <r>
      <t>Property Tax</t>
    </r>
    <r>
      <rPr>
        <sz val="8"/>
        <rFont val="Arial"/>
        <family val="2"/>
      </rPr>
      <t xml:space="preserve"> (second home)</t>
    </r>
  </si>
  <si>
    <t>DENMARK</t>
  </si>
  <si>
    <t>Krone</t>
  </si>
  <si>
    <t>TURKEY</t>
  </si>
  <si>
    <t>Lira</t>
  </si>
  <si>
    <r>
      <t xml:space="preserve">Vehicle Purchase: </t>
    </r>
    <r>
      <rPr>
        <i/>
        <sz val="10"/>
        <rFont val="Arial"/>
        <family val="2"/>
      </rPr>
      <t>(check if it applies)</t>
    </r>
  </si>
  <si>
    <t>Laundry/Dry Cleaning</t>
  </si>
  <si>
    <t>Moving / Relocation Expenses</t>
  </si>
  <si>
    <t>From the information you provide below, Indy Tax Service will determine whether you need to file Form 1040NR:</t>
  </si>
  <si>
    <t>meals, local transportation) during your first year of work in the U.S. (or in a new location).</t>
  </si>
  <si>
    <t>Foreign Taxes Paid</t>
  </si>
  <si>
    <t>Special State Deductions:</t>
  </si>
  <si>
    <t>State:</t>
  </si>
  <si>
    <t>529 Plan (Education Savings Plan)</t>
  </si>
  <si>
    <r>
      <t xml:space="preserve">Massachusetts:  </t>
    </r>
    <r>
      <rPr>
        <sz val="10"/>
        <rFont val="Arial"/>
        <family val="2"/>
      </rPr>
      <t>MA residents:  Required Form MA 1099-HC, Massachusetts Health Care Coverage</t>
    </r>
  </si>
  <si>
    <t>worksheet)</t>
  </si>
  <si>
    <r>
      <t xml:space="preserve">each account. This is required to be reported to the Treasury Department.  </t>
    </r>
    <r>
      <rPr>
        <b/>
        <i/>
        <sz val="10"/>
        <color indexed="10"/>
        <rFont val="Arial"/>
        <family val="2"/>
      </rPr>
      <t>Noncompliance could result in penalties.</t>
    </r>
  </si>
  <si>
    <t>Renminbi</t>
  </si>
  <si>
    <t>* You had income not otherwise indicated on the questionnaire (foreign interest, gambling, jury duty, cancellation of debt, etc.)</t>
  </si>
  <si>
    <r>
      <t xml:space="preserve">Michigan: </t>
    </r>
    <r>
      <rPr>
        <sz val="10"/>
        <rFont val="Arial"/>
        <family val="2"/>
      </rPr>
      <t>Home Heating Credit</t>
    </r>
  </si>
  <si>
    <t>Other:</t>
  </si>
  <si>
    <t>Deduction Type:</t>
  </si>
  <si>
    <t xml:space="preserve">Amount: </t>
  </si>
  <si>
    <t>√ if you wish to receive</t>
  </si>
  <si>
    <t xml:space="preserve"> regarding your tax file</t>
  </si>
  <si>
    <t xml:space="preserve"> free text updates </t>
  </si>
  <si>
    <t>Date Paid:</t>
  </si>
  <si>
    <t>Please advise your residence location and time period in USA for past 3 years</t>
  </si>
  <si>
    <t>First Name, Last Name</t>
  </si>
  <si>
    <t>Name exactly as it appears on Social Security card</t>
  </si>
  <si>
    <t>Social Security #</t>
  </si>
  <si>
    <t>If you earned foreign interest income, it must be reported</t>
  </si>
  <si>
    <t>(must be a U.S. bank in your name)</t>
  </si>
  <si>
    <r>
      <rPr>
        <b/>
        <sz val="12"/>
        <rFont val="Arial"/>
        <family val="2"/>
      </rPr>
      <t>LONG TERM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Capital Gains and Losses - Assets Held More Than One Year</t>
    </r>
  </si>
  <si>
    <r>
      <rPr>
        <b/>
        <sz val="12"/>
        <rFont val="Arial"/>
        <family val="2"/>
      </rPr>
      <t>SHORT TERM</t>
    </r>
    <r>
      <rPr>
        <sz val="10"/>
        <rFont val="Arial"/>
        <family val="2"/>
      </rPr>
      <t xml:space="preserve"> Capital Gains and Losses - Assets Held One Year or Less</t>
    </r>
  </si>
  <si>
    <t>Ruble</t>
  </si>
  <si>
    <t>Please send Form 1099-R, Distributions from Pensions, Annuiteis, Retirement or Profit-Sharing Plans, IRAs, Insurance Contracts. Etc.</t>
  </si>
  <si>
    <r>
      <rPr>
        <b/>
        <i/>
        <sz val="10"/>
        <rFont val="Arial"/>
        <family val="2"/>
      </rPr>
      <t>Please send Form 5498, IRA Contribution Information</t>
    </r>
    <r>
      <rPr>
        <i/>
        <sz val="10"/>
        <rFont val="Arial"/>
        <family val="2"/>
      </rPr>
      <t xml:space="preserve"> </t>
    </r>
  </si>
  <si>
    <t>H.S.A Contribution</t>
  </si>
  <si>
    <r>
      <rPr>
        <b/>
        <i/>
        <sz val="9"/>
        <rFont val="Arial"/>
        <family val="2"/>
      </rPr>
      <t>Please send Form 5498-SA, H.S.A., Archer MSA, or Medicare Advantage MSA Information.</t>
    </r>
    <r>
      <rPr>
        <i/>
        <sz val="9"/>
        <rFont val="Arial"/>
        <family val="2"/>
      </rPr>
      <t xml:space="preserve"> </t>
    </r>
  </si>
  <si>
    <t xml:space="preserve"> Please only include amount paid by you with post-tax income.  Employer contributions through a cafeteria plan do not qualify.</t>
  </si>
  <si>
    <t>H.S.A Distribution</t>
  </si>
  <si>
    <t>Distributions from H.S.A. account listed on form 1099-SA.</t>
  </si>
  <si>
    <t>Please send Form 1099-SA, Distributions From an H.S.A., Archer MSA, or Medicare Advantage MSA.</t>
  </si>
  <si>
    <t>Home Loan Interest in Home Country</t>
  </si>
  <si>
    <t>Foreign Student Loan Interest</t>
  </si>
  <si>
    <t>Renters Deduction:</t>
  </si>
  <si>
    <t>(Minnesota residents must have Certificate of Rent Paid - Form MNCRP)</t>
  </si>
  <si>
    <t>(Use these fields if you paid rent in more than 1 state)</t>
  </si>
  <si>
    <t>IRA Contributions &amp; Distributions</t>
  </si>
  <si>
    <t>HSA Contributions &amp; Distributions</t>
  </si>
  <si>
    <t>If you have Form 1099-B, please send that to us</t>
  </si>
  <si>
    <t xml:space="preserve">If you started working in U.S. in 2016:  </t>
  </si>
  <si>
    <t>Complete the applicable spouse fields if married as of Dec. 31, 2017</t>
  </si>
  <si>
    <t xml:space="preserve">Job Title in 2017:  </t>
  </si>
  <si>
    <t>Employers during 2017:</t>
  </si>
  <si>
    <t>(incurred &amp; paid in 2017)</t>
  </si>
  <si>
    <t xml:space="preserve">Total 529 Contributions for 2017: </t>
  </si>
  <si>
    <t>Amount of personal property tax paid during 2017</t>
  </si>
  <si>
    <t xml:space="preserve">Rent Paid in 2017:  </t>
  </si>
  <si>
    <t>IRA contributions made during 2017 or before April 15, 2018</t>
  </si>
  <si>
    <t xml:space="preserve">IRA distributions received during tax year 2017. </t>
  </si>
  <si>
    <t xml:space="preserve">Amounts for up to two residences that you lived in during 2017 (can be in the U.S. or abroad).  </t>
  </si>
  <si>
    <t>Tax Prep Fee paid in 2017</t>
  </si>
  <si>
    <t>HSA Contribution for 2017</t>
  </si>
  <si>
    <t>Type of visa held on 12/31/2017:</t>
  </si>
  <si>
    <t>Number of days spent in U.S. in 2017:</t>
  </si>
  <si>
    <t xml:space="preserve">If you or spouse were a student during 2017, or you paid for your dependent child's college/university tuition, </t>
  </si>
  <si>
    <t xml:space="preserve">* You had, in all foreign accounts combined, over $10,000 at any time during 2017. (See </t>
  </si>
  <si>
    <t xml:space="preserve"> 2017 Unreimbursed Employee Business Expenses</t>
  </si>
  <si>
    <t xml:space="preserve">If you started working in U.S. in 2017:  </t>
  </si>
  <si>
    <t>2017 Capital Gains and Losses (Schedule D)</t>
  </si>
  <si>
    <t>2017 Higher Education</t>
  </si>
  <si>
    <t>Degree/Program Study at Eligible Educational Institution during 2017</t>
  </si>
  <si>
    <t>Tuition &amp; Fees Paid in 2017</t>
  </si>
  <si>
    <t>Scholarship and Fellowship Income Received in 2017</t>
  </si>
  <si>
    <t>Amount of tuition and fees you paid for your child's college/university education during 2017:</t>
  </si>
  <si>
    <t>Between the ages of 18 and 24 during 2017</t>
  </si>
  <si>
    <t>2017 Self-Employment Information</t>
  </si>
  <si>
    <t>Tax Preparation Fee Paid in 2017</t>
  </si>
  <si>
    <t>2017 SEP contribution</t>
  </si>
  <si>
    <t>2017 Keogh contribution</t>
  </si>
  <si>
    <t>If not, do you want me to calculate your maximum 2017 SEP contribution?</t>
  </si>
  <si>
    <t xml:space="preserve">2017 Information for Forms 1040NR &amp; 8843, </t>
  </si>
  <si>
    <t>U.S. Visa Type at end of 2017:</t>
  </si>
  <si>
    <t>Trips into and out of the U.S. during 2017</t>
  </si>
  <si>
    <t>In what country did you claim residence for tax purposes during 2017 (if not USA)?</t>
  </si>
  <si>
    <t>Students, Teachers, or Trainees on F, J or M visas in 2017</t>
  </si>
  <si>
    <t>2017 Foreign Income &amp; Accounts</t>
  </si>
  <si>
    <t xml:space="preserve">If you had, in all foreign accounts combined, over $10,000 at any time during 2017, please provide information below for </t>
  </si>
  <si>
    <t>Maximum Acct Value in 2017</t>
  </si>
  <si>
    <t>Foreign Address during 2017</t>
  </si>
  <si>
    <t>Principal Foreign Employer during 2017:</t>
  </si>
  <si>
    <t>Dates of trips to the U.S. during 2017:</t>
  </si>
  <si>
    <t xml:space="preserve">2017 Rental Property Worksheet </t>
  </si>
  <si>
    <t>Heating expense from 11/01/2016 to 10/31/2017</t>
  </si>
  <si>
    <t>You purchased a vehicle at the end of 2016 and paid sales tax on the purchase in 2017.</t>
  </si>
  <si>
    <t>preshanna</t>
  </si>
  <si>
    <t>soundararaj</t>
  </si>
  <si>
    <t>sky Solutions LLC</t>
  </si>
  <si>
    <t>Computer Programmer</t>
  </si>
  <si>
    <t>Madhuri</t>
  </si>
  <si>
    <t>Mohanam</t>
  </si>
  <si>
    <t>Cognizant Tech Solutions</t>
  </si>
  <si>
    <t>Infra Tech Specialist</t>
  </si>
  <si>
    <t>India</t>
  </si>
  <si>
    <t>preshanna.ss@gmail.com</t>
  </si>
  <si>
    <t>5333 Avalonway Bloomingdale NJ 07403</t>
  </si>
  <si>
    <t>18250 N 25th ave apt 1045 phoenix AZ 85023</t>
  </si>
  <si>
    <t>current</t>
  </si>
  <si>
    <t>12155 Tributtary point Dr apt 165 Rancho Cordova CA 95670</t>
  </si>
  <si>
    <t>S</t>
  </si>
  <si>
    <t xml:space="preserve">18250 N 25th ave apt 1045 phoenix AZ 85023																				</t>
  </si>
  <si>
    <t>Chase</t>
  </si>
  <si>
    <t>57217</t>
  </si>
  <si>
    <t>CA, NJ</t>
  </si>
  <si>
    <t>AZ</t>
  </si>
  <si>
    <t>H1B</t>
  </si>
  <si>
    <t>June 4,2011</t>
  </si>
  <si>
    <t>H4</t>
  </si>
  <si>
    <t>09/26/2014 to 09/30/2015</t>
  </si>
  <si>
    <t>2001 Honda Accord</t>
  </si>
  <si>
    <t>2016 BUICK ENCORE</t>
  </si>
  <si>
    <t xml:space="preserve">Please answer the below questions relating to tax year 2017, Jan-Dec.
1. Cell phone expense per month.  Was this reimbursed by your employer? No. $118/month for T and S
2. Internet expense per month.  Was this reimbursed by your employer?NO 150$/month for T and S
3. Daily commute to the office- Car
a. By car – miles to/fro: T 20 miles one way ; S-  5miles one way
b. Public Transportation – cost of bus/train/taxi: 
4. Rent &amp; Utilities per month.  If on a sharing basis, then list only your portion: $100/month for T; $40/month for S
5. Medical expenses not reimbursed by your employer: $12500 and Medical Insurance: $4800
6. Foreign Tax Credit – this is designed for taxes paid to USA &amp; your home country on the same income (double taxation): 
a. Supporting documents required, e.g., Foreign payslips, USA payslips, Form 16
7. Moving expenses while relocating to a new job/client: CA to NJ for T; $2300
8. Tax preparation fees paid in 2017 for 2016 filing: $350
9. Home Loan Interest Expense (in the USA or abroad).  Supporting documents required, e.g., tax certificate from the bank or Form 1098: $8000- certificate attached
10. Professional Training and Certifications: 
11. Tuition &amp; Fees for higher education.  Either in the USA or abroad: 
12. Student Loan Interest.  Either in the USA or abroad: 
13. Charitable donations: 
14. Dependents other than spouse &amp; children (dependent means you provide them with over 50% of their living expenses):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</si>
</sst>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000\-00\-0000"/>
    <numFmt numFmtId="166" formatCode="[$-409]mmmm\ d\,\ yyyy;@"/>
    <numFmt numFmtId="167" formatCode="[&lt;=9999999]###\-####;\(###\)\ ###\-####"/>
    <numFmt numFmtId="168" formatCode="m/d/yy;@"/>
    <numFmt numFmtId="169" formatCode="mm/dd/yy;@"/>
    <numFmt numFmtId="170" formatCode="m/d/yyyy;@"/>
    <numFmt numFmtId="171" formatCode="[$-409]d\-mmm\-yy;@"/>
    <numFmt numFmtId="172" formatCode="0_);\(0\)"/>
    <numFmt numFmtId="173" formatCode="0.0_);\(0.0\)"/>
    <numFmt numFmtId="174" formatCode="[$-409]d\-mmm\-yyyy;@"/>
    <numFmt numFmtId="175" formatCode="&quot;$&quot;#,##0.00"/>
    <numFmt numFmtId="176" formatCode="&quot;$&quot;#,##0"/>
    <numFmt numFmtId="177" formatCode="0.0000"/>
    <numFmt numFmtId="178" formatCode="0.00000"/>
    <numFmt numFmtId="179" formatCode="#,##0.0_);\(#,##0.0\)"/>
  </numFmts>
  <fonts count="74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9"/>
      <name val="Century Gothic"/>
      <family val="2"/>
    </font>
    <font>
      <b/>
      <sz val="10"/>
      <name val="Century Gothic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9"/>
      <color indexed="48"/>
      <name val="Arial"/>
      <family val="2"/>
    </font>
    <font>
      <sz val="10"/>
      <color indexed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Century Gothic"/>
      <family val="2"/>
    </font>
    <font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i/>
      <sz val="10"/>
      <color indexed="10"/>
      <name val="Arial"/>
      <family val="2"/>
    </font>
    <font>
      <i/>
      <sz val="10"/>
      <color indexed="53"/>
      <name val="Arial"/>
      <family val="2"/>
    </font>
    <font>
      <i/>
      <sz val="10"/>
      <color indexed="4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b/>
      <u/>
      <sz val="10"/>
      <name val="Arial"/>
      <family val="2"/>
    </font>
    <font>
      <b/>
      <u/>
      <sz val="10"/>
      <color indexed="12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8"/>
      <name val="Century Gothic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4"/>
      <name val="Century Gothic"/>
      <family val="2"/>
    </font>
    <font>
      <sz val="14"/>
      <name val="Arial"/>
      <family val="2"/>
    </font>
    <font>
      <b/>
      <u/>
      <sz val="11"/>
      <color indexed="10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10"/>
      <color indexed="12"/>
      <name val="Arial"/>
      <family val="2"/>
    </font>
    <font>
      <sz val="8"/>
      <name val="Century Gothic"/>
      <family val="2"/>
    </font>
    <font>
      <i/>
      <sz val="10"/>
      <name val="Century Gothic"/>
      <family val="2"/>
    </font>
    <font>
      <b/>
      <sz val="8"/>
      <name val="Century Gothic"/>
      <family val="2"/>
    </font>
    <font>
      <sz val="18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10"/>
      <color indexed="60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u/>
      <sz val="10"/>
      <color indexed="10"/>
      <name val="Arial"/>
      <family val="2"/>
    </font>
    <font>
      <i/>
      <u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i/>
      <sz val="10"/>
      <color indexed="10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  <font>
      <b/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22"/>
      </top>
      <bottom style="thin">
        <color indexed="22"/>
      </bottom>
      <diagonal/>
    </border>
    <border>
      <left style="thin">
        <color theme="0" tint="-0.14999847407452621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14999847407452621"/>
      </right>
      <top style="thin">
        <color indexed="55"/>
      </top>
      <bottom style="thin">
        <color indexed="55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7" borderId="35" applyNumberFormat="0" applyFont="0" applyAlignment="0" applyProtection="0"/>
  </cellStyleXfs>
  <cellXfs count="806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11" fillId="2" borderId="0" xfId="0" applyFont="1" applyFill="1" applyAlignment="1">
      <alignment horizontal="left"/>
    </xf>
    <xf numFmtId="0" fontId="5" fillId="2" borderId="0" xfId="0" applyFont="1" applyFill="1"/>
    <xf numFmtId="0" fontId="4" fillId="2" borderId="0" xfId="0" applyFont="1" applyFill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/>
    <xf numFmtId="0" fontId="1" fillId="2" borderId="0" xfId="2" applyFont="1" applyFill="1" applyBorder="1" applyAlignment="1" applyProtection="1">
      <alignment horizontal="left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4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/>
    <xf numFmtId="170" fontId="4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left"/>
    </xf>
    <xf numFmtId="5" fontId="4" fillId="2" borderId="0" xfId="0" applyNumberFormat="1" applyFont="1" applyFill="1" applyBorder="1" applyAlignment="1">
      <alignment horizontal="center"/>
    </xf>
    <xf numFmtId="0" fontId="12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/>
    <xf numFmtId="49" fontId="4" fillId="2" borderId="0" xfId="0" applyNumberFormat="1" applyFont="1" applyFill="1" applyBorder="1" applyAlignment="1"/>
    <xf numFmtId="0" fontId="18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left"/>
    </xf>
    <xf numFmtId="172" fontId="19" fillId="2" borderId="0" xfId="0" applyNumberFormat="1" applyFont="1" applyFill="1" applyBorder="1" applyAlignment="1">
      <alignment horizontal="right"/>
    </xf>
    <xf numFmtId="0" fontId="20" fillId="2" borderId="0" xfId="0" applyFont="1" applyFill="1" applyAlignment="1">
      <alignment horizontal="left" vertical="top"/>
    </xf>
    <xf numFmtId="0" fontId="4" fillId="2" borderId="0" xfId="0" applyNumberFormat="1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4" fillId="2" borderId="0" xfId="0" applyNumberFormat="1" applyFont="1" applyFill="1"/>
    <xf numFmtId="0" fontId="1" fillId="2" borderId="0" xfId="0" applyFont="1" applyFill="1" applyBorder="1" applyAlignment="1">
      <alignment horizontal="right"/>
    </xf>
    <xf numFmtId="0" fontId="21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/>
    <xf numFmtId="0" fontId="2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0" fontId="23" fillId="2" borderId="0" xfId="0" applyFont="1" applyFill="1"/>
    <xf numFmtId="0" fontId="16" fillId="2" borderId="0" xfId="0" applyFont="1" applyFill="1"/>
    <xf numFmtId="0" fontId="24" fillId="2" borderId="0" xfId="0" applyFont="1" applyFill="1"/>
    <xf numFmtId="0" fontId="25" fillId="2" borderId="0" xfId="0" applyFont="1" applyFill="1" applyAlignment="1">
      <alignment horizontal="left"/>
    </xf>
    <xf numFmtId="0" fontId="25" fillId="2" borderId="0" xfId="0" applyFont="1" applyFill="1"/>
    <xf numFmtId="0" fontId="0" fillId="0" borderId="0" xfId="0" applyFill="1"/>
    <xf numFmtId="0" fontId="1" fillId="0" borderId="0" xfId="0" applyFont="1" applyFill="1"/>
    <xf numFmtId="0" fontId="1" fillId="0" borderId="0" xfId="0" applyNumberFormat="1" applyFont="1" applyFill="1"/>
    <xf numFmtId="0" fontId="3" fillId="2" borderId="0" xfId="2" applyFill="1" applyAlignment="1" applyProtection="1"/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27" fillId="2" borderId="0" xfId="0" applyFont="1" applyFill="1"/>
    <xf numFmtId="0" fontId="12" fillId="0" borderId="0" xfId="0" applyFont="1" applyFill="1"/>
    <xf numFmtId="0" fontId="12" fillId="0" borderId="0" xfId="0" applyFont="1"/>
    <xf numFmtId="0" fontId="5" fillId="2" borderId="0" xfId="0" applyFont="1" applyFill="1" applyBorder="1" applyAlignment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64" fontId="9" fillId="4" borderId="7" xfId="0" applyNumberFormat="1" applyFont="1" applyFill="1" applyBorder="1" applyAlignment="1">
      <alignment horizontal="left"/>
    </xf>
    <xf numFmtId="164" fontId="9" fillId="4" borderId="8" xfId="0" applyNumberFormat="1" applyFont="1" applyFill="1" applyBorder="1" applyAlignment="1">
      <alignment horizontal="left"/>
    </xf>
    <xf numFmtId="0" fontId="10" fillId="4" borderId="8" xfId="0" applyFont="1" applyFill="1" applyBorder="1"/>
    <xf numFmtId="0" fontId="14" fillId="2" borderId="0" xfId="0" applyFont="1" applyFill="1" applyAlignment="1">
      <alignment horizontal="left"/>
    </xf>
    <xf numFmtId="0" fontId="27" fillId="0" borderId="0" xfId="0" applyFont="1"/>
    <xf numFmtId="0" fontId="3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NumberFormat="1" applyFill="1" applyBorder="1"/>
    <xf numFmtId="0" fontId="4" fillId="0" borderId="0" xfId="0" applyFont="1" applyFill="1" applyBorder="1" applyAlignment="1">
      <alignment horizontal="left" vertical="top"/>
    </xf>
    <xf numFmtId="169" fontId="0" fillId="0" borderId="0" xfId="0" applyNumberFormat="1" applyFill="1" applyBorder="1"/>
    <xf numFmtId="39" fontId="0" fillId="0" borderId="0" xfId="0" applyNumberFormat="1" applyFill="1" applyBorder="1"/>
    <xf numFmtId="39" fontId="0" fillId="2" borderId="0" xfId="0" applyNumberFormat="1" applyFill="1" applyBorder="1"/>
    <xf numFmtId="0" fontId="0" fillId="0" borderId="0" xfId="0" applyFill="1" applyBorder="1"/>
    <xf numFmtId="0" fontId="12" fillId="0" borderId="0" xfId="0" applyFont="1" applyFill="1" applyBorder="1"/>
    <xf numFmtId="5" fontId="11" fillId="0" borderId="9" xfId="0" applyNumberFormat="1" applyFont="1" applyFill="1" applyBorder="1"/>
    <xf numFmtId="0" fontId="0" fillId="0" borderId="0" xfId="0" applyNumberFormat="1" applyBorder="1"/>
    <xf numFmtId="0" fontId="0" fillId="0" borderId="0" xfId="0" applyFont="1" applyFill="1" applyBorder="1" applyAlignment="1">
      <alignment horizontal="left" vertical="top"/>
    </xf>
    <xf numFmtId="169" fontId="0" fillId="0" borderId="0" xfId="0" applyNumberFormat="1" applyBorder="1"/>
    <xf numFmtId="0" fontId="0" fillId="0" borderId="0" xfId="0" applyFill="1" applyBorder="1" applyAlignment="1">
      <alignment horizontal="left" vertical="top"/>
    </xf>
    <xf numFmtId="0" fontId="0" fillId="0" borderId="0" xfId="0" quotePrefix="1" applyFill="1" applyBorder="1" applyAlignment="1">
      <alignment horizontal="left" vertical="top"/>
    </xf>
    <xf numFmtId="39" fontId="0" fillId="0" borderId="0" xfId="0" applyNumberFormat="1" applyBorder="1"/>
    <xf numFmtId="0" fontId="0" fillId="0" borderId="0" xfId="0" applyBorder="1"/>
    <xf numFmtId="5" fontId="11" fillId="0" borderId="9" xfId="0" applyNumberFormat="1" applyFont="1" applyBorder="1"/>
    <xf numFmtId="0" fontId="12" fillId="2" borderId="0" xfId="0" applyFont="1" applyFill="1" applyBorder="1"/>
    <xf numFmtId="0" fontId="34" fillId="2" borderId="0" xfId="0" applyFont="1" applyFill="1"/>
    <xf numFmtId="0" fontId="1" fillId="2" borderId="10" xfId="0" applyFont="1" applyFill="1" applyBorder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/>
    <xf numFmtId="0" fontId="0" fillId="2" borderId="10" xfId="0" applyFill="1" applyBorder="1"/>
    <xf numFmtId="0" fontId="0" fillId="2" borderId="0" xfId="0" applyFill="1" applyAlignment="1">
      <alignment horizontal="right"/>
    </xf>
    <xf numFmtId="0" fontId="34" fillId="2" borderId="0" xfId="0" applyFont="1" applyFill="1" applyAlignment="1">
      <alignment horizontal="left"/>
    </xf>
    <xf numFmtId="0" fontId="35" fillId="2" borderId="0" xfId="0" applyFont="1" applyFill="1" applyBorder="1"/>
    <xf numFmtId="0" fontId="0" fillId="2" borderId="0" xfId="0" applyFill="1" applyBorder="1"/>
    <xf numFmtId="0" fontId="36" fillId="2" borderId="0" xfId="0" applyFont="1" applyFill="1" applyAlignment="1">
      <alignment horizontal="center"/>
    </xf>
    <xf numFmtId="0" fontId="36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0" fillId="2" borderId="0" xfId="0" applyFont="1" applyFill="1" applyBorder="1" applyAlignment="1"/>
    <xf numFmtId="164" fontId="4" fillId="2" borderId="0" xfId="0" applyNumberFormat="1" applyFont="1" applyFill="1" applyAlignment="1">
      <alignment horizontal="left"/>
    </xf>
    <xf numFmtId="164" fontId="36" fillId="4" borderId="7" xfId="0" applyNumberFormat="1" applyFont="1" applyFill="1" applyBorder="1" applyAlignment="1">
      <alignment horizontal="left"/>
    </xf>
    <xf numFmtId="164" fontId="36" fillId="4" borderId="8" xfId="0" applyNumberFormat="1" applyFont="1" applyFill="1" applyBorder="1" applyAlignment="1">
      <alignment horizontal="left"/>
    </xf>
    <xf numFmtId="0" fontId="12" fillId="4" borderId="8" xfId="0" applyFont="1" applyFill="1" applyBorder="1"/>
    <xf numFmtId="0" fontId="38" fillId="2" borderId="0" xfId="0" applyNumberFormat="1" applyFont="1" applyFill="1"/>
    <xf numFmtId="0" fontId="38" fillId="2" borderId="0" xfId="0" applyNumberFormat="1" applyFont="1" applyFill="1" applyAlignment="1">
      <alignment horizontal="left"/>
    </xf>
    <xf numFmtId="164" fontId="39" fillId="2" borderId="0" xfId="0" applyNumberFormat="1" applyFont="1" applyFill="1" applyBorder="1" applyAlignment="1">
      <alignment horizontal="left"/>
    </xf>
    <xf numFmtId="0" fontId="38" fillId="2" borderId="0" xfId="0" applyFont="1" applyFill="1" applyBorder="1"/>
    <xf numFmtId="164" fontId="4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/>
    <xf numFmtId="0" fontId="34" fillId="2" borderId="8" xfId="0" applyFont="1" applyFill="1" applyBorder="1" applyAlignment="1"/>
    <xf numFmtId="0" fontId="12" fillId="2" borderId="0" xfId="0" applyNumberFormat="1" applyFont="1" applyFill="1"/>
    <xf numFmtId="0" fontId="4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21" fillId="2" borderId="0" xfId="0" applyNumberFormat="1" applyFont="1" applyFill="1" applyAlignment="1"/>
    <xf numFmtId="0" fontId="21" fillId="2" borderId="0" xfId="0" applyNumberFormat="1" applyFont="1" applyFill="1" applyBorder="1"/>
    <xf numFmtId="0" fontId="21" fillId="2" borderId="0" xfId="0" applyNumberFormat="1" applyFont="1" applyFill="1"/>
    <xf numFmtId="0" fontId="0" fillId="2" borderId="0" xfId="0" applyNumberFormat="1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12" fillId="2" borderId="0" xfId="0" applyNumberFormat="1" applyFont="1" applyFill="1" applyAlignment="1">
      <alignment horizontal="left"/>
    </xf>
    <xf numFmtId="164" fontId="36" fillId="4" borderId="0" xfId="0" applyNumberFormat="1" applyFont="1" applyFill="1" applyBorder="1" applyAlignment="1">
      <alignment horizontal="left"/>
    </xf>
    <xf numFmtId="0" fontId="12" fillId="4" borderId="0" xfId="0" applyFont="1" applyFill="1" applyBorder="1"/>
    <xf numFmtId="0" fontId="12" fillId="2" borderId="0" xfId="0" applyNumberFormat="1" applyFont="1" applyFill="1" applyBorder="1"/>
    <xf numFmtId="164" fontId="12" fillId="2" borderId="0" xfId="0" applyNumberFormat="1" applyFont="1" applyFill="1" applyAlignment="1">
      <alignment horizontal="left"/>
    </xf>
    <xf numFmtId="0" fontId="34" fillId="2" borderId="0" xfId="0" applyFont="1" applyFill="1" applyBorder="1"/>
    <xf numFmtId="0" fontId="34" fillId="2" borderId="0" xfId="0" applyFont="1" applyFill="1" applyBorder="1" applyAlignment="1">
      <alignment horizontal="left"/>
    </xf>
    <xf numFmtId="0" fontId="3" fillId="2" borderId="0" xfId="2" applyFill="1" applyBorder="1" applyAlignment="1" applyProtection="1">
      <alignment horizontal="left"/>
    </xf>
    <xf numFmtId="164" fontId="4" fillId="2" borderId="0" xfId="2" applyNumberFormat="1" applyFont="1" applyFill="1" applyAlignment="1" applyProtection="1"/>
    <xf numFmtId="164" fontId="3" fillId="2" borderId="0" xfId="2" applyNumberFormat="1" applyFill="1" applyAlignment="1" applyProtection="1"/>
    <xf numFmtId="164" fontId="12" fillId="2" borderId="0" xfId="2" applyNumberFormat="1" applyFont="1" applyFill="1" applyAlignment="1" applyProtection="1"/>
    <xf numFmtId="166" fontId="34" fillId="2" borderId="0" xfId="0" applyNumberFormat="1" applyFont="1" applyFill="1" applyBorder="1" applyAlignment="1">
      <alignment horizontal="center"/>
    </xf>
    <xf numFmtId="172" fontId="4" fillId="2" borderId="0" xfId="0" applyNumberFormat="1" applyFont="1" applyFill="1" applyBorder="1" applyAlignment="1">
      <alignment horizontal="right"/>
    </xf>
    <xf numFmtId="164" fontId="5" fillId="2" borderId="3" xfId="0" applyNumberFormat="1" applyFont="1" applyFill="1" applyBorder="1"/>
    <xf numFmtId="0" fontId="4" fillId="2" borderId="0" xfId="0" quotePrefix="1" applyFont="1" applyFill="1" applyBorder="1" applyAlignment="1">
      <alignment horizontal="center"/>
    </xf>
    <xf numFmtId="0" fontId="0" fillId="2" borderId="0" xfId="0" applyFill="1" applyAlignment="1"/>
    <xf numFmtId="0" fontId="4" fillId="2" borderId="11" xfId="0" applyFont="1" applyFill="1" applyBorder="1" applyAlignment="1">
      <alignment horizontal="left"/>
    </xf>
    <xf numFmtId="0" fontId="4" fillId="2" borderId="11" xfId="0" applyFont="1" applyFill="1" applyBorder="1"/>
    <xf numFmtId="0" fontId="37" fillId="2" borderId="0" xfId="0" applyFont="1" applyFill="1" applyBorder="1" applyAlignment="1"/>
    <xf numFmtId="0" fontId="37" fillId="2" borderId="11" xfId="0" applyFont="1" applyFill="1" applyBorder="1" applyAlignment="1"/>
    <xf numFmtId="0" fontId="40" fillId="2" borderId="0" xfId="0" applyFont="1" applyFill="1" applyBorder="1" applyAlignment="1"/>
    <xf numFmtId="0" fontId="41" fillId="2" borderId="0" xfId="0" applyFont="1" applyFill="1"/>
    <xf numFmtId="0" fontId="42" fillId="2" borderId="0" xfId="0" applyFont="1" applyFill="1" applyAlignment="1">
      <alignment horizontal="left"/>
    </xf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center"/>
    </xf>
    <xf numFmtId="164" fontId="9" fillId="4" borderId="7" xfId="0" applyNumberFormat="1" applyFont="1" applyFill="1" applyBorder="1" applyAlignment="1"/>
    <xf numFmtId="0" fontId="43" fillId="2" borderId="0" xfId="0" applyFont="1" applyFill="1" applyAlignment="1">
      <alignment horizontal="left"/>
    </xf>
    <xf numFmtId="0" fontId="44" fillId="2" borderId="0" xfId="0" applyFont="1" applyFill="1"/>
    <xf numFmtId="0" fontId="4" fillId="0" borderId="0" xfId="0" applyNumberFormat="1" applyFont="1" applyFill="1"/>
    <xf numFmtId="0" fontId="4" fillId="0" borderId="0" xfId="0" applyFont="1" applyFill="1"/>
    <xf numFmtId="0" fontId="1" fillId="2" borderId="0" xfId="0" applyFont="1" applyFill="1" applyAlignment="1">
      <alignment horizontal="left" vertical="top"/>
    </xf>
    <xf numFmtId="0" fontId="2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/>
    <xf numFmtId="168" fontId="19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/>
    <xf numFmtId="0" fontId="0" fillId="2" borderId="0" xfId="0" applyFill="1" applyBorder="1" applyAlignment="1">
      <alignment horizontal="left"/>
    </xf>
    <xf numFmtId="172" fontId="19" fillId="2" borderId="10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top"/>
    </xf>
    <xf numFmtId="0" fontId="4" fillId="0" borderId="0" xfId="0" applyFont="1"/>
    <xf numFmtId="0" fontId="4" fillId="2" borderId="0" xfId="0" applyFont="1" applyFill="1" applyAlignment="1">
      <alignment vertical="top"/>
    </xf>
    <xf numFmtId="0" fontId="35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/>
    </xf>
    <xf numFmtId="0" fontId="0" fillId="0" borderId="2" xfId="0" applyFill="1" applyBorder="1" applyAlignment="1"/>
    <xf numFmtId="0" fontId="0" fillId="2" borderId="0" xfId="0" applyFill="1" applyAlignment="1">
      <alignment horizontal="left"/>
    </xf>
    <xf numFmtId="0" fontId="0" fillId="2" borderId="12" xfId="0" applyFill="1" applyBorder="1"/>
    <xf numFmtId="0" fontId="26" fillId="2" borderId="0" xfId="0" applyFont="1" applyFill="1" applyAlignment="1">
      <alignment horizontal="left"/>
    </xf>
    <xf numFmtId="172" fontId="19" fillId="2" borderId="0" xfId="0" applyNumberFormat="1" applyFont="1" applyFill="1" applyBorder="1" applyAlignment="1">
      <alignment horizontal="left" vertical="top"/>
    </xf>
    <xf numFmtId="0" fontId="34" fillId="2" borderId="0" xfId="0" applyFont="1" applyFill="1" applyAlignment="1"/>
    <xf numFmtId="0" fontId="37" fillId="2" borderId="0" xfId="0" applyFont="1" applyFill="1" applyBorder="1" applyAlignment="1">
      <alignment horizontal="left"/>
    </xf>
    <xf numFmtId="0" fontId="19" fillId="2" borderId="0" xfId="0" applyFont="1" applyFill="1" applyBorder="1"/>
    <xf numFmtId="164" fontId="4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/>
    </xf>
    <xf numFmtId="9" fontId="4" fillId="2" borderId="10" xfId="0" applyNumberFormat="1" applyFont="1" applyFill="1" applyBorder="1" applyAlignment="1">
      <alignment horizontal="center" vertical="top"/>
    </xf>
    <xf numFmtId="174" fontId="4" fillId="2" borderId="0" xfId="0" applyNumberFormat="1" applyFont="1" applyFill="1" applyBorder="1" applyAlignment="1">
      <alignment horizontal="left" vertical="top"/>
    </xf>
    <xf numFmtId="0" fontId="34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/>
    </xf>
    <xf numFmtId="172" fontId="5" fillId="2" borderId="0" xfId="0" applyNumberFormat="1" applyFont="1" applyFill="1" applyBorder="1" applyAlignment="1">
      <alignment horizontal="right"/>
    </xf>
    <xf numFmtId="172" fontId="4" fillId="2" borderId="0" xfId="0" applyNumberFormat="1" applyFont="1" applyFill="1" applyBorder="1" applyAlignment="1"/>
    <xf numFmtId="0" fontId="17" fillId="2" borderId="4" xfId="0" applyFont="1" applyFill="1" applyBorder="1" applyAlignment="1"/>
    <xf numFmtId="0" fontId="12" fillId="2" borderId="0" xfId="0" applyFont="1" applyFill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172" fontId="4" fillId="2" borderId="0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/>
    <xf numFmtId="0" fontId="47" fillId="2" borderId="0" xfId="0" applyFont="1" applyFill="1" applyBorder="1" applyAlignment="1"/>
    <xf numFmtId="0" fontId="18" fillId="2" borderId="0" xfId="0" applyFont="1" applyFill="1"/>
    <xf numFmtId="0" fontId="10" fillId="2" borderId="0" xfId="0" applyFont="1" applyFill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/>
    </xf>
    <xf numFmtId="164" fontId="19" fillId="2" borderId="0" xfId="0" quotePrefix="1" applyNumberFormat="1" applyFont="1" applyFill="1" applyAlignment="1">
      <alignment horizontal="left"/>
    </xf>
    <xf numFmtId="0" fontId="48" fillId="2" borderId="0" xfId="0" applyFont="1" applyFill="1" applyBorder="1" applyAlignment="1">
      <alignment horizontal="left"/>
    </xf>
    <xf numFmtId="175" fontId="19" fillId="2" borderId="0" xfId="0" applyNumberFormat="1" applyFont="1" applyFill="1" applyBorder="1" applyAlignment="1">
      <alignment horizontal="left" vertical="top"/>
    </xf>
    <xf numFmtId="164" fontId="19" fillId="2" borderId="0" xfId="0" applyNumberFormat="1" applyFont="1" applyFill="1" applyAlignment="1">
      <alignment horizontal="left"/>
    </xf>
    <xf numFmtId="0" fontId="19" fillId="2" borderId="0" xfId="0" applyFont="1" applyFill="1"/>
    <xf numFmtId="0" fontId="19" fillId="2" borderId="0" xfId="0" applyFont="1" applyFill="1" applyBorder="1" applyAlignment="1">
      <alignment horizontal="right"/>
    </xf>
    <xf numFmtId="0" fontId="0" fillId="2" borderId="13" xfId="0" applyFill="1" applyBorder="1" applyAlignment="1"/>
    <xf numFmtId="172" fontId="19" fillId="2" borderId="0" xfId="0" applyNumberFormat="1" applyFont="1" applyFill="1" applyBorder="1" applyAlignment="1"/>
    <xf numFmtId="0" fontId="0" fillId="2" borderId="13" xfId="0" applyFill="1" applyBorder="1"/>
    <xf numFmtId="0" fontId="4" fillId="2" borderId="13" xfId="0" applyFont="1" applyFill="1" applyBorder="1" applyAlignment="1"/>
    <xf numFmtId="164" fontId="9" fillId="4" borderId="14" xfId="0" applyNumberFormat="1" applyFont="1" applyFill="1" applyBorder="1" applyAlignment="1">
      <alignment horizontal="left"/>
    </xf>
    <xf numFmtId="164" fontId="9" fillId="4" borderId="15" xfId="0" applyNumberFormat="1" applyFont="1" applyFill="1" applyBorder="1" applyAlignment="1">
      <alignment horizontal="left"/>
    </xf>
    <xf numFmtId="0" fontId="10" fillId="4" borderId="15" xfId="0" applyFont="1" applyFill="1" applyBorder="1"/>
    <xf numFmtId="0" fontId="39" fillId="2" borderId="0" xfId="0" applyFont="1" applyFill="1" applyAlignment="1">
      <alignment horizontal="left"/>
    </xf>
    <xf numFmtId="0" fontId="49" fillId="2" borderId="0" xfId="0" applyFont="1" applyFill="1" applyBorder="1" applyAlignment="1"/>
    <xf numFmtId="0" fontId="47" fillId="2" borderId="0" xfId="0" applyFont="1" applyFill="1" applyBorder="1" applyAlignment="1">
      <alignment horizontal="left"/>
    </xf>
    <xf numFmtId="169" fontId="4" fillId="2" borderId="0" xfId="0" applyNumberFormat="1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Alignment="1">
      <alignment horizontal="right" vertical="top"/>
    </xf>
    <xf numFmtId="0" fontId="12" fillId="2" borderId="0" xfId="0" applyNumberFormat="1" applyFont="1" applyFill="1" applyAlignment="1">
      <alignment horizontal="center" vertical="top"/>
    </xf>
    <xf numFmtId="37" fontId="1" fillId="2" borderId="0" xfId="0" applyNumberFormat="1" applyFont="1" applyFill="1" applyBorder="1" applyAlignment="1">
      <alignment horizontal="right" vertical="top"/>
    </xf>
    <xf numFmtId="37" fontId="1" fillId="2" borderId="0" xfId="0" applyNumberFormat="1" applyFont="1" applyFill="1" applyAlignment="1">
      <alignment horizontal="right" vertical="top"/>
    </xf>
    <xf numFmtId="37" fontId="1" fillId="2" borderId="0" xfId="0" applyNumberFormat="1" applyFont="1" applyFill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26" fillId="2" borderId="0" xfId="0" applyFont="1" applyFill="1"/>
    <xf numFmtId="0" fontId="26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50" fillId="2" borderId="0" xfId="0" applyFont="1" applyFill="1"/>
    <xf numFmtId="0" fontId="50" fillId="2" borderId="0" xfId="0" applyFont="1" applyFill="1" applyBorder="1"/>
    <xf numFmtId="0" fontId="51" fillId="2" borderId="0" xfId="0" applyFont="1" applyFill="1" applyBorder="1"/>
    <xf numFmtId="0" fontId="50" fillId="0" borderId="0" xfId="0" applyFont="1" applyFill="1"/>
    <xf numFmtId="0" fontId="50" fillId="0" borderId="0" xfId="0" applyFont="1"/>
    <xf numFmtId="164" fontId="9" fillId="4" borderId="0" xfId="0" applyNumberFormat="1" applyFont="1" applyFill="1" applyBorder="1" applyAlignment="1">
      <alignment horizontal="left"/>
    </xf>
    <xf numFmtId="0" fontId="10" fillId="4" borderId="0" xfId="0" applyFont="1" applyFill="1" applyBorder="1"/>
    <xf numFmtId="0" fontId="19" fillId="4" borderId="0" xfId="0" applyFont="1" applyFill="1" applyBorder="1"/>
    <xf numFmtId="0" fontId="4" fillId="4" borderId="0" xfId="0" applyFont="1" applyFill="1" applyBorder="1"/>
    <xf numFmtId="0" fontId="1" fillId="4" borderId="0" xfId="0" applyFont="1" applyFill="1" applyBorder="1"/>
    <xf numFmtId="0" fontId="12" fillId="2" borderId="0" xfId="0" applyFont="1" applyFill="1" applyAlignment="1">
      <alignment horizontal="right"/>
    </xf>
    <xf numFmtId="0" fontId="52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2" fillId="2" borderId="0" xfId="0" applyFont="1" applyFill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52" fillId="2" borderId="0" xfId="0" applyFont="1" applyFill="1" applyAlignment="1">
      <alignment horizontal="center"/>
    </xf>
    <xf numFmtId="0" fontId="26" fillId="2" borderId="0" xfId="0" applyFont="1" applyFill="1" applyBorder="1"/>
    <xf numFmtId="0" fontId="12" fillId="2" borderId="5" xfId="0" applyFont="1" applyFill="1" applyBorder="1"/>
    <xf numFmtId="0" fontId="12" fillId="2" borderId="10" xfId="0" applyFont="1" applyFill="1" applyBorder="1"/>
    <xf numFmtId="0" fontId="4" fillId="2" borderId="6" xfId="0" applyFont="1" applyFill="1" applyBorder="1" applyAlignment="1"/>
    <xf numFmtId="0" fontId="4" fillId="2" borderId="6" xfId="0" applyFont="1" applyFill="1" applyBorder="1"/>
    <xf numFmtId="0" fontId="1" fillId="2" borderId="5" xfId="0" applyFont="1" applyFill="1" applyBorder="1"/>
    <xf numFmtId="0" fontId="19" fillId="0" borderId="0" xfId="0" applyFont="1" applyFill="1" applyBorder="1"/>
    <xf numFmtId="0" fontId="8" fillId="2" borderId="0" xfId="0" applyFont="1" applyFill="1" applyAlignment="1">
      <alignment horizontal="left"/>
    </xf>
    <xf numFmtId="0" fontId="52" fillId="2" borderId="11" xfId="0" applyFont="1" applyFill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/>
    <xf numFmtId="0" fontId="4" fillId="2" borderId="15" xfId="0" applyFont="1" applyFill="1" applyBorder="1" applyAlignment="1">
      <alignment horizontal="left"/>
    </xf>
    <xf numFmtId="0" fontId="4" fillId="2" borderId="15" xfId="0" applyFont="1" applyFill="1" applyBorder="1"/>
    <xf numFmtId="0" fontId="1" fillId="2" borderId="15" xfId="0" applyFont="1" applyFill="1" applyBorder="1" applyAlignment="1">
      <alignment horizontal="left"/>
    </xf>
    <xf numFmtId="0" fontId="52" fillId="2" borderId="0" xfId="0" applyFont="1" applyFill="1" applyBorder="1" applyAlignment="1"/>
    <xf numFmtId="0" fontId="33" fillId="2" borderId="16" xfId="2" applyFont="1" applyFill="1" applyBorder="1" applyAlignment="1" applyProtection="1">
      <alignment horizontal="left"/>
    </xf>
    <xf numFmtId="0" fontId="33" fillId="2" borderId="16" xfId="2" applyFont="1" applyFill="1" applyBorder="1" applyAlignment="1" applyProtection="1"/>
    <xf numFmtId="0" fontId="1" fillId="2" borderId="16" xfId="0" applyFont="1" applyFill="1" applyBorder="1" applyAlignment="1">
      <alignment horizontal="right"/>
    </xf>
    <xf numFmtId="0" fontId="1" fillId="2" borderId="16" xfId="0" applyFont="1" applyFill="1" applyBorder="1"/>
    <xf numFmtId="0" fontId="53" fillId="2" borderId="0" xfId="0" applyFont="1" applyFill="1" applyBorder="1" applyAlignment="1">
      <alignment horizontal="left" vertical="top"/>
    </xf>
    <xf numFmtId="0" fontId="53" fillId="2" borderId="0" xfId="0" applyFont="1" applyFill="1" applyAlignment="1">
      <alignment horizontal="left" vertical="top"/>
    </xf>
    <xf numFmtId="0" fontId="54" fillId="2" borderId="0" xfId="0" applyFont="1" applyFill="1" applyAlignment="1"/>
    <xf numFmtId="0" fontId="38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0" fontId="45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0" fillId="0" borderId="0" xfId="0" applyAlignment="1"/>
    <xf numFmtId="0" fontId="0" fillId="4" borderId="8" xfId="0" applyFill="1" applyBorder="1"/>
    <xf numFmtId="0" fontId="22" fillId="2" borderId="0" xfId="0" applyFont="1" applyFill="1" applyAlignment="1">
      <alignment horizontal="right"/>
    </xf>
    <xf numFmtId="0" fontId="27" fillId="0" borderId="0" xfId="0" applyFont="1" applyFill="1"/>
    <xf numFmtId="5" fontId="0" fillId="0" borderId="0" xfId="0" applyNumberFormat="1" applyFill="1"/>
    <xf numFmtId="5" fontId="0" fillId="2" borderId="0" xfId="0" applyNumberFormat="1" applyFill="1"/>
    <xf numFmtId="5" fontId="4" fillId="0" borderId="0" xfId="0" applyNumberFormat="1" applyFont="1" applyFill="1"/>
    <xf numFmtId="0" fontId="45" fillId="2" borderId="0" xfId="0" applyNumberFormat="1" applyFont="1" applyFill="1"/>
    <xf numFmtId="0" fontId="11" fillId="0" borderId="0" xfId="0" applyFont="1"/>
    <xf numFmtId="0" fontId="0" fillId="0" borderId="0" xfId="0" applyAlignment="1">
      <alignment horizontal="left" vertical="top"/>
    </xf>
    <xf numFmtId="0" fontId="12" fillId="2" borderId="17" xfId="0" applyFont="1" applyFill="1" applyBorder="1"/>
    <xf numFmtId="0" fontId="19" fillId="4" borderId="8" xfId="0" applyFont="1" applyFill="1" applyBorder="1"/>
    <xf numFmtId="0" fontId="0" fillId="2" borderId="11" xfId="0" applyFill="1" applyBorder="1"/>
    <xf numFmtId="0" fontId="37" fillId="2" borderId="11" xfId="0" applyFont="1" applyFill="1" applyBorder="1" applyAlignment="1">
      <alignment horizontal="left"/>
    </xf>
    <xf numFmtId="0" fontId="37" fillId="2" borderId="1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1" fillId="0" borderId="0" xfId="0" applyFont="1"/>
    <xf numFmtId="164" fontId="19" fillId="2" borderId="0" xfId="0" applyNumberFormat="1" applyFont="1" applyFill="1" applyBorder="1" applyAlignment="1"/>
    <xf numFmtId="0" fontId="55" fillId="2" borderId="0" xfId="0" applyFont="1" applyFill="1" applyAlignment="1"/>
    <xf numFmtId="0" fontId="55" fillId="0" borderId="0" xfId="0" applyFont="1" applyAlignment="1"/>
    <xf numFmtId="164" fontId="4" fillId="2" borderId="0" xfId="0" applyNumberFormat="1" applyFont="1" applyFill="1" applyBorder="1" applyAlignment="1"/>
    <xf numFmtId="0" fontId="4" fillId="0" borderId="0" xfId="0" applyFont="1" applyAlignment="1"/>
    <xf numFmtId="3" fontId="1" fillId="2" borderId="0" xfId="0" applyNumberFormat="1" applyFont="1" applyFill="1" applyBorder="1" applyAlignment="1">
      <alignment horizontal="center"/>
    </xf>
    <xf numFmtId="0" fontId="56" fillId="2" borderId="0" xfId="0" applyFont="1" applyFill="1" applyAlignment="1">
      <alignment horizontal="left"/>
    </xf>
    <xf numFmtId="0" fontId="4" fillId="2" borderId="20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2" fillId="3" borderId="0" xfId="0" applyFont="1" applyFill="1"/>
    <xf numFmtId="0" fontId="0" fillId="3" borderId="0" xfId="0" applyFill="1" applyAlignment="1">
      <alignment horizontal="left" vertical="center"/>
    </xf>
    <xf numFmtId="0" fontId="1" fillId="3" borderId="0" xfId="0" applyNumberFormat="1" applyFont="1" applyFill="1"/>
    <xf numFmtId="0" fontId="4" fillId="3" borderId="0" xfId="0" applyFont="1" applyFill="1"/>
    <xf numFmtId="0" fontId="55" fillId="3" borderId="0" xfId="0" applyFont="1" applyFill="1" applyAlignment="1"/>
    <xf numFmtId="0" fontId="4" fillId="3" borderId="0" xfId="0" applyFont="1" applyFill="1" applyAlignment="1"/>
    <xf numFmtId="0" fontId="36" fillId="3" borderId="0" xfId="0" applyFont="1" applyFill="1" applyAlignment="1">
      <alignment horizontal="left" vertical="center"/>
    </xf>
    <xf numFmtId="0" fontId="55" fillId="0" borderId="0" xfId="0" applyFont="1" applyFill="1" applyAlignment="1"/>
    <xf numFmtId="0" fontId="4" fillId="0" borderId="0" xfId="0" applyFont="1" applyFill="1" applyAlignment="1"/>
    <xf numFmtId="0" fontId="1" fillId="2" borderId="0" xfId="2" applyFont="1" applyFill="1" applyAlignment="1" applyProtection="1"/>
    <xf numFmtId="0" fontId="1" fillId="3" borderId="2" xfId="0" applyFont="1" applyFill="1" applyBorder="1" applyAlignment="1">
      <alignment horizontal="left"/>
    </xf>
    <xf numFmtId="14" fontId="1" fillId="3" borderId="2" xfId="0" applyNumberFormat="1" applyFont="1" applyFill="1" applyBorder="1" applyAlignment="1">
      <alignment horizontal="left"/>
    </xf>
    <xf numFmtId="0" fontId="4" fillId="0" borderId="6" xfId="0" applyFont="1" applyFill="1" applyBorder="1" applyAlignment="1"/>
    <xf numFmtId="0" fontId="6" fillId="3" borderId="0" xfId="0" applyFont="1" applyFill="1" applyAlignment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50" fillId="3" borderId="0" xfId="0" applyFont="1" applyFill="1"/>
    <xf numFmtId="0" fontId="19" fillId="3" borderId="0" xfId="0" applyFont="1" applyFill="1" applyBorder="1"/>
    <xf numFmtId="0" fontId="0" fillId="3" borderId="0" xfId="0" applyFill="1" applyAlignment="1">
      <alignment horizontal="left" vertical="top"/>
    </xf>
    <xf numFmtId="0" fontId="12" fillId="2" borderId="11" xfId="0" applyFont="1" applyFill="1" applyBorder="1" applyAlignment="1"/>
    <xf numFmtId="0" fontId="32" fillId="2" borderId="0" xfId="0" applyFont="1" applyFill="1" applyAlignment="1">
      <alignment horizontal="left"/>
    </xf>
    <xf numFmtId="0" fontId="58" fillId="2" borderId="0" xfId="0" applyFont="1" applyFill="1"/>
    <xf numFmtId="0" fontId="59" fillId="2" borderId="0" xfId="0" applyFont="1" applyFill="1"/>
    <xf numFmtId="165" fontId="58" fillId="2" borderId="0" xfId="0" applyNumberFormat="1" applyFont="1" applyFill="1" applyAlignment="1">
      <alignment horizontal="left"/>
    </xf>
    <xf numFmtId="0" fontId="58" fillId="0" borderId="0" xfId="0" applyFont="1" applyFill="1"/>
    <xf numFmtId="0" fontId="58" fillId="0" borderId="0" xfId="0" applyFont="1"/>
    <xf numFmtId="0" fontId="60" fillId="2" borderId="0" xfId="0" applyFont="1" applyFill="1"/>
    <xf numFmtId="0" fontId="30" fillId="2" borderId="0" xfId="0" applyFont="1" applyFill="1" applyAlignment="1">
      <alignment horizontal="left"/>
    </xf>
    <xf numFmtId="0" fontId="60" fillId="0" borderId="0" xfId="0" applyFont="1" applyFill="1"/>
    <xf numFmtId="0" fontId="60" fillId="0" borderId="0" xfId="0" applyFont="1"/>
    <xf numFmtId="0" fontId="17" fillId="2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11" fillId="3" borderId="0" xfId="0" applyFont="1" applyFill="1" applyAlignment="1">
      <alignment horizontal="left"/>
    </xf>
    <xf numFmtId="1" fontId="0" fillId="3" borderId="0" xfId="0" applyNumberFormat="1" applyFill="1" applyAlignment="1">
      <alignment horizontal="left"/>
    </xf>
    <xf numFmtId="0" fontId="0" fillId="3" borderId="0" xfId="0" applyNumberFormat="1" applyFill="1" applyAlignment="1">
      <alignment horizontal="left"/>
    </xf>
    <xf numFmtId="0" fontId="12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177" fontId="1" fillId="2" borderId="0" xfId="0" applyNumberFormat="1" applyFont="1" applyFill="1" applyBorder="1" applyAlignment="1">
      <alignment horizontal="center"/>
    </xf>
    <xf numFmtId="0" fontId="0" fillId="2" borderId="5" xfId="0" applyFill="1" applyBorder="1"/>
    <xf numFmtId="0" fontId="4" fillId="2" borderId="5" xfId="0" applyFont="1" applyFill="1" applyBorder="1"/>
    <xf numFmtId="0" fontId="7" fillId="2" borderId="0" xfId="0" applyFont="1" applyFill="1"/>
    <xf numFmtId="0" fontId="0" fillId="3" borderId="0" xfId="0" applyFill="1" applyBorder="1" applyAlignment="1">
      <alignment horizontal="left" vertical="center"/>
    </xf>
    <xf numFmtId="0" fontId="22" fillId="2" borderId="8" xfId="0" applyFont="1" applyFill="1" applyBorder="1" applyAlignment="1"/>
    <xf numFmtId="164" fontId="68" fillId="2" borderId="0" xfId="0" applyNumberFormat="1" applyFont="1" applyFill="1" applyAlignment="1">
      <alignment horizontal="left"/>
    </xf>
    <xf numFmtId="0" fontId="69" fillId="2" borderId="0" xfId="0" applyFont="1" applyFill="1" applyBorder="1"/>
    <xf numFmtId="0" fontId="69" fillId="2" borderId="0" xfId="0" applyFont="1" applyFill="1"/>
    <xf numFmtId="0" fontId="7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7" fillId="2" borderId="0" xfId="0" applyFont="1" applyFill="1" applyBorder="1"/>
    <xf numFmtId="0" fontId="7" fillId="2" borderId="0" xfId="0" applyNumberFormat="1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2" fillId="2" borderId="0" xfId="0" applyNumberFormat="1" applyFont="1" applyFill="1"/>
    <xf numFmtId="0" fontId="0" fillId="2" borderId="0" xfId="0" applyFont="1" applyFill="1" applyBorder="1"/>
    <xf numFmtId="0" fontId="4" fillId="2" borderId="36" xfId="0" applyFont="1" applyFill="1" applyBorder="1" applyAlignment="1">
      <alignment horizontal="right"/>
    </xf>
    <xf numFmtId="0" fontId="0" fillId="2" borderId="36" xfId="0" applyFill="1" applyBorder="1" applyAlignment="1">
      <alignment horizontal="right"/>
    </xf>
    <xf numFmtId="0" fontId="70" fillId="2" borderId="0" xfId="0" applyFont="1" applyFill="1" applyAlignment="1">
      <alignment horizontal="left"/>
    </xf>
    <xf numFmtId="0" fontId="63" fillId="2" borderId="0" xfId="0" applyFont="1" applyFill="1" applyAlignment="1">
      <alignment horizontal="left"/>
    </xf>
    <xf numFmtId="0" fontId="22" fillId="2" borderId="0" xfId="0" applyFont="1" applyFill="1" applyBorder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7" borderId="0" xfId="3" applyFont="1" applyBorder="1"/>
    <xf numFmtId="0" fontId="1" fillId="7" borderId="0" xfId="3" applyFont="1" applyBorder="1" applyAlignment="1">
      <alignment horizontal="left"/>
    </xf>
    <xf numFmtId="0" fontId="1" fillId="7" borderId="0" xfId="3" applyFont="1" applyBorder="1" applyAlignment="1">
      <alignment horizontal="right"/>
    </xf>
    <xf numFmtId="0" fontId="67" fillId="7" borderId="11" xfId="3" applyFont="1" applyBorder="1"/>
    <xf numFmtId="0" fontId="66" fillId="7" borderId="11" xfId="3" applyFont="1" applyBorder="1"/>
    <xf numFmtId="3" fontId="1" fillId="7" borderId="11" xfId="3" applyNumberFormat="1" applyFont="1" applyBorder="1" applyAlignment="1">
      <alignment horizontal="right"/>
    </xf>
    <xf numFmtId="37" fontId="1" fillId="7" borderId="11" xfId="3" applyNumberFormat="1" applyFont="1" applyBorder="1" applyAlignment="1">
      <alignment horizontal="right"/>
    </xf>
    <xf numFmtId="0" fontId="1" fillId="3" borderId="0" xfId="0" applyNumberFormat="1" applyFont="1" applyFill="1" applyBorder="1"/>
    <xf numFmtId="0" fontId="0" fillId="3" borderId="0" xfId="0" applyFill="1" applyBorder="1"/>
    <xf numFmtId="3" fontId="1" fillId="0" borderId="0" xfId="0" applyNumberFormat="1" applyFont="1" applyFill="1" applyBorder="1" applyAlignment="1"/>
    <xf numFmtId="0" fontId="1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37" fillId="2" borderId="11" xfId="0" applyFont="1" applyFill="1" applyBorder="1" applyAlignment="1"/>
    <xf numFmtId="0" fontId="19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1" fillId="0" borderId="21" xfId="0" applyNumberFormat="1" applyFont="1" applyFill="1" applyBorder="1" applyAlignment="1">
      <alignment horizontal="right"/>
    </xf>
    <xf numFmtId="3" fontId="1" fillId="0" borderId="22" xfId="0" applyNumberFormat="1" applyFont="1" applyFill="1" applyBorder="1" applyAlignment="1">
      <alignment horizontal="right"/>
    </xf>
    <xf numFmtId="3" fontId="1" fillId="0" borderId="23" xfId="0" applyNumberFormat="1" applyFont="1" applyFill="1" applyBorder="1" applyAlignment="1">
      <alignment horizontal="right"/>
    </xf>
    <xf numFmtId="37" fontId="1" fillId="0" borderId="21" xfId="0" applyNumberFormat="1" applyFont="1" applyFill="1" applyBorder="1" applyAlignment="1">
      <alignment horizontal="right"/>
    </xf>
    <xf numFmtId="37" fontId="1" fillId="0" borderId="22" xfId="0" applyNumberFormat="1" applyFont="1" applyFill="1" applyBorder="1" applyAlignment="1">
      <alignment horizontal="right"/>
    </xf>
    <xf numFmtId="37" fontId="1" fillId="0" borderId="23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37" fontId="1" fillId="7" borderId="11" xfId="3" applyNumberFormat="1" applyFont="1" applyBorder="1" applyAlignment="1">
      <alignment horizontal="right"/>
    </xf>
    <xf numFmtId="3" fontId="1" fillId="0" borderId="18" xfId="0" applyNumberFormat="1" applyFont="1" applyFill="1" applyBorder="1" applyAlignment="1">
      <alignment horizontal="right"/>
    </xf>
    <xf numFmtId="3" fontId="1" fillId="0" borderId="19" xfId="0" applyNumberFormat="1" applyFont="1" applyFill="1" applyBorder="1" applyAlignment="1">
      <alignment horizontal="right"/>
    </xf>
    <xf numFmtId="3" fontId="1" fillId="0" borderId="24" xfId="0" applyNumberFormat="1" applyFont="1" applyFill="1" applyBorder="1" applyAlignment="1">
      <alignment horizontal="right"/>
    </xf>
    <xf numFmtId="37" fontId="1" fillId="0" borderId="18" xfId="0" applyNumberFormat="1" applyFont="1" applyFill="1" applyBorder="1" applyAlignment="1">
      <alignment horizontal="right"/>
    </xf>
    <xf numFmtId="37" fontId="1" fillId="0" borderId="19" xfId="0" applyNumberFormat="1" applyFont="1" applyFill="1" applyBorder="1" applyAlignment="1">
      <alignment horizontal="right"/>
    </xf>
    <xf numFmtId="37" fontId="1" fillId="0" borderId="24" xfId="0" applyNumberFormat="1" applyFont="1" applyFill="1" applyBorder="1" applyAlignment="1">
      <alignment horizontal="right"/>
    </xf>
    <xf numFmtId="0" fontId="65" fillId="2" borderId="0" xfId="0" applyFont="1" applyFill="1" applyAlignment="1">
      <alignment horizontal="left" vertical="top" wrapText="1"/>
    </xf>
    <xf numFmtId="3" fontId="1" fillId="7" borderId="0" xfId="3" applyNumberFormat="1" applyFont="1" applyBorder="1" applyAlignment="1">
      <alignment horizontal="right"/>
    </xf>
    <xf numFmtId="37" fontId="1" fillId="7" borderId="0" xfId="3" applyNumberFormat="1" applyFont="1" applyBorder="1" applyAlignment="1">
      <alignment horizontal="right"/>
    </xf>
    <xf numFmtId="172" fontId="4" fillId="0" borderId="5" xfId="0" applyNumberFormat="1" applyFont="1" applyFill="1" applyBorder="1" applyAlignment="1">
      <alignment horizontal="right"/>
    </xf>
    <xf numFmtId="172" fontId="4" fillId="0" borderId="10" xfId="0" applyNumberFormat="1" applyFont="1" applyFill="1" applyBorder="1" applyAlignment="1">
      <alignment horizontal="right"/>
    </xf>
    <xf numFmtId="172" fontId="4" fillId="0" borderId="6" xfId="0" applyNumberFormat="1" applyFont="1" applyFill="1" applyBorder="1" applyAlignment="1">
      <alignment horizontal="right"/>
    </xf>
    <xf numFmtId="172" fontId="4" fillId="0" borderId="5" xfId="0" applyNumberFormat="1" applyFont="1" applyFill="1" applyBorder="1" applyAlignment="1">
      <alignment horizontal="center"/>
    </xf>
    <xf numFmtId="172" fontId="4" fillId="0" borderId="37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left"/>
    </xf>
    <xf numFmtId="165" fontId="4" fillId="0" borderId="22" xfId="0" applyNumberFormat="1" applyFont="1" applyFill="1" applyBorder="1" applyAlignment="1">
      <alignment horizontal="left"/>
    </xf>
    <xf numFmtId="165" fontId="4" fillId="0" borderId="23" xfId="0" applyNumberFormat="1" applyFont="1" applyFill="1" applyBorder="1" applyAlignment="1">
      <alignment horizontal="left"/>
    </xf>
    <xf numFmtId="166" fontId="1" fillId="2" borderId="4" xfId="0" applyNumberFormat="1" applyFont="1" applyFill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8" fontId="4" fillId="0" borderId="21" xfId="0" applyNumberFormat="1" applyFont="1" applyFill="1" applyBorder="1" applyAlignment="1">
      <alignment horizontal="center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1" fillId="0" borderId="5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3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7" fontId="4" fillId="0" borderId="38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39" xfId="0" applyNumberFormat="1" applyFont="1" applyFill="1" applyBorder="1" applyAlignment="1">
      <alignment horizontal="center"/>
    </xf>
    <xf numFmtId="39" fontId="1" fillId="0" borderId="21" xfId="0" applyNumberFormat="1" applyFont="1" applyFill="1" applyBorder="1" applyAlignment="1">
      <alignment horizontal="right"/>
    </xf>
    <xf numFmtId="39" fontId="1" fillId="0" borderId="22" xfId="0" applyNumberFormat="1" applyFont="1" applyFill="1" applyBorder="1" applyAlignment="1">
      <alignment horizontal="right"/>
    </xf>
    <xf numFmtId="39" fontId="1" fillId="0" borderId="23" xfId="0" applyNumberFormat="1" applyFont="1" applyFill="1" applyBorder="1" applyAlignment="1">
      <alignment horizontal="right"/>
    </xf>
    <xf numFmtId="171" fontId="4" fillId="0" borderId="21" xfId="0" applyNumberFormat="1" applyFont="1" applyFill="1" applyBorder="1" applyAlignment="1">
      <alignment horizontal="left"/>
    </xf>
    <xf numFmtId="171" fontId="4" fillId="0" borderId="22" xfId="0" applyNumberFormat="1" applyFont="1" applyFill="1" applyBorder="1" applyAlignment="1">
      <alignment horizontal="left"/>
    </xf>
    <xf numFmtId="171" fontId="4" fillId="0" borderId="23" xfId="0" applyNumberFormat="1" applyFont="1" applyFill="1" applyBorder="1" applyAlignment="1">
      <alignment horizontal="left"/>
    </xf>
    <xf numFmtId="14" fontId="4" fillId="0" borderId="5" xfId="0" applyNumberFormat="1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172" fontId="1" fillId="0" borderId="5" xfId="0" applyNumberFormat="1" applyFont="1" applyFill="1" applyBorder="1" applyAlignment="1">
      <alignment horizontal="right"/>
    </xf>
    <xf numFmtId="172" fontId="1" fillId="0" borderId="10" xfId="0" applyNumberFormat="1" applyFont="1" applyFill="1" applyBorder="1" applyAlignment="1">
      <alignment horizontal="right"/>
    </xf>
    <xf numFmtId="172" fontId="1" fillId="0" borderId="6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168" fontId="1" fillId="0" borderId="21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right"/>
    </xf>
    <xf numFmtId="0" fontId="1" fillId="0" borderId="22" xfId="0" applyFont="1" applyFill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33" fillId="2" borderId="0" xfId="2" applyFont="1" applyFill="1" applyAlignment="1" applyProtection="1">
      <alignment horizontal="center"/>
    </xf>
    <xf numFmtId="0" fontId="4" fillId="0" borderId="21" xfId="0" applyFont="1" applyFill="1" applyBorder="1" applyAlignment="1">
      <alignment horizontal="left"/>
    </xf>
    <xf numFmtId="5" fontId="4" fillId="0" borderId="10" xfId="0" applyNumberFormat="1" applyFont="1" applyFill="1" applyBorder="1" applyAlignment="1">
      <alignment horizontal="center"/>
    </xf>
    <xf numFmtId="5" fontId="4" fillId="0" borderId="6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left"/>
    </xf>
    <xf numFmtId="49" fontId="4" fillId="0" borderId="22" xfId="0" applyNumberFormat="1" applyFont="1" applyFill="1" applyBorder="1" applyAlignment="1">
      <alignment horizontal="left"/>
    </xf>
    <xf numFmtId="49" fontId="4" fillId="0" borderId="23" xfId="0" applyNumberFormat="1" applyFont="1" applyFill="1" applyBorder="1" applyAlignment="1">
      <alignment horizontal="left"/>
    </xf>
    <xf numFmtId="165" fontId="4" fillId="0" borderId="5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171" fontId="4" fillId="0" borderId="5" xfId="0" applyNumberFormat="1" applyFont="1" applyFill="1" applyBorder="1" applyAlignment="1">
      <alignment horizontal="right"/>
    </xf>
    <xf numFmtId="171" fontId="4" fillId="0" borderId="10" xfId="0" applyNumberFormat="1" applyFont="1" applyFill="1" applyBorder="1" applyAlignment="1">
      <alignment horizontal="right"/>
    </xf>
    <xf numFmtId="171" fontId="4" fillId="0" borderId="6" xfId="0" applyNumberFormat="1" applyFont="1" applyFill="1" applyBorder="1" applyAlignment="1">
      <alignment horizontal="right"/>
    </xf>
    <xf numFmtId="0" fontId="3" fillId="2" borderId="0" xfId="2" applyFill="1" applyAlignment="1" applyProtection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49" fontId="1" fillId="0" borderId="21" xfId="0" applyNumberFormat="1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3" fillId="0" borderId="5" xfId="2" applyFill="1" applyBorder="1" applyAlignment="1" applyProtection="1">
      <alignment horizontal="left"/>
    </xf>
    <xf numFmtId="0" fontId="0" fillId="0" borderId="5" xfId="0" applyFill="1" applyBorder="1" applyAlignment="1">
      <alignment horizontal="left"/>
    </xf>
    <xf numFmtId="0" fontId="1" fillId="2" borderId="0" xfId="0" applyFont="1" applyFill="1" applyAlignment="1">
      <alignment horizontal="center"/>
    </xf>
    <xf numFmtId="5" fontId="1" fillId="3" borderId="21" xfId="0" applyNumberFormat="1" applyFont="1" applyFill="1" applyBorder="1" applyAlignment="1">
      <alignment horizontal="right"/>
    </xf>
    <xf numFmtId="5" fontId="1" fillId="3" borderId="22" xfId="0" applyNumberFormat="1" applyFont="1" applyFill="1" applyBorder="1" applyAlignment="1">
      <alignment horizontal="right"/>
    </xf>
    <xf numFmtId="5" fontId="1" fillId="3" borderId="23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165" fontId="4" fillId="0" borderId="5" xfId="0" applyNumberFormat="1" applyFont="1" applyFill="1" applyBorder="1" applyAlignment="1">
      <alignment horizontal="left"/>
    </xf>
    <xf numFmtId="165" fontId="4" fillId="0" borderId="10" xfId="0" applyNumberFormat="1" applyFont="1" applyFill="1" applyBorder="1" applyAlignment="1">
      <alignment horizontal="left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165" fontId="1" fillId="0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6" fontId="4" fillId="0" borderId="21" xfId="0" applyNumberFormat="1" applyFont="1" applyFill="1" applyBorder="1" applyAlignment="1">
      <alignment horizontal="left"/>
    </xf>
    <xf numFmtId="14" fontId="4" fillId="0" borderId="21" xfId="0" applyNumberFormat="1" applyFont="1" applyFill="1" applyBorder="1" applyAlignment="1">
      <alignment horizontal="center"/>
    </xf>
    <xf numFmtId="0" fontId="4" fillId="0" borderId="22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168" fontId="4" fillId="0" borderId="21" xfId="0" applyNumberFormat="1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left"/>
    </xf>
    <xf numFmtId="166" fontId="1" fillId="0" borderId="21" xfId="0" applyNumberFormat="1" applyFont="1" applyBorder="1" applyAlignment="1">
      <alignment horizontal="center"/>
    </xf>
    <xf numFmtId="166" fontId="1" fillId="0" borderId="22" xfId="0" applyNumberFormat="1" applyFont="1" applyBorder="1" applyAlignment="1">
      <alignment horizontal="center"/>
    </xf>
    <xf numFmtId="166" fontId="1" fillId="0" borderId="23" xfId="0" applyNumberFormat="1" applyFont="1" applyBorder="1" applyAlignment="1">
      <alignment horizontal="center"/>
    </xf>
    <xf numFmtId="166" fontId="1" fillId="0" borderId="21" xfId="0" applyNumberFormat="1" applyFont="1" applyFill="1" applyBorder="1" applyAlignment="1">
      <alignment horizontal="center"/>
    </xf>
    <xf numFmtId="166" fontId="1" fillId="0" borderId="22" xfId="0" applyNumberFormat="1" applyFont="1" applyFill="1" applyBorder="1" applyAlignment="1">
      <alignment horizontal="center"/>
    </xf>
    <xf numFmtId="166" fontId="1" fillId="0" borderId="23" xfId="0" applyNumberFormat="1" applyFont="1" applyFill="1" applyBorder="1" applyAlignment="1">
      <alignment horizontal="center"/>
    </xf>
    <xf numFmtId="166" fontId="4" fillId="0" borderId="21" xfId="0" applyNumberFormat="1" applyFont="1" applyFill="1" applyBorder="1" applyAlignment="1">
      <alignment horizontal="center"/>
    </xf>
    <xf numFmtId="166" fontId="4" fillId="0" borderId="22" xfId="0" applyNumberFormat="1" applyFont="1" applyFill="1" applyBorder="1" applyAlignment="1">
      <alignment horizontal="center"/>
    </xf>
    <xf numFmtId="166" fontId="4" fillId="0" borderId="23" xfId="0" applyNumberFormat="1" applyFont="1" applyFill="1" applyBorder="1" applyAlignment="1">
      <alignment horizontal="center"/>
    </xf>
    <xf numFmtId="3" fontId="4" fillId="2" borderId="21" xfId="0" applyNumberFormat="1" applyFont="1" applyFill="1" applyBorder="1" applyAlignment="1">
      <alignment horizontal="center"/>
    </xf>
    <xf numFmtId="3" fontId="4" fillId="2" borderId="23" xfId="0" applyNumberFormat="1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6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73" fontId="4" fillId="2" borderId="0" xfId="0" applyNumberFormat="1" applyFont="1" applyFill="1" applyBorder="1" applyAlignment="1">
      <alignment horizontal="center"/>
    </xf>
    <xf numFmtId="166" fontId="34" fillId="0" borderId="21" xfId="0" applyNumberFormat="1" applyFont="1" applyFill="1" applyBorder="1" applyAlignment="1">
      <alignment horizontal="center"/>
    </xf>
    <xf numFmtId="166" fontId="34" fillId="0" borderId="22" xfId="0" applyNumberFormat="1" applyFont="1" applyFill="1" applyBorder="1" applyAlignment="1">
      <alignment horizontal="center"/>
    </xf>
    <xf numFmtId="166" fontId="34" fillId="0" borderId="23" xfId="0" applyNumberFormat="1" applyFont="1" applyFill="1" applyBorder="1" applyAlignment="1">
      <alignment horizontal="center"/>
    </xf>
    <xf numFmtId="168" fontId="4" fillId="2" borderId="21" xfId="0" applyNumberFormat="1" applyFont="1" applyFill="1" applyBorder="1" applyAlignment="1">
      <alignment horizontal="center"/>
    </xf>
    <xf numFmtId="168" fontId="4" fillId="2" borderId="22" xfId="0" applyNumberFormat="1" applyFont="1" applyFill="1" applyBorder="1" applyAlignment="1">
      <alignment horizontal="center"/>
    </xf>
    <xf numFmtId="168" fontId="4" fillId="2" borderId="23" xfId="0" applyNumberFormat="1" applyFont="1" applyFill="1" applyBorder="1" applyAlignment="1">
      <alignment horizontal="center"/>
    </xf>
    <xf numFmtId="172" fontId="4" fillId="3" borderId="5" xfId="0" applyNumberFormat="1" applyFont="1" applyFill="1" applyBorder="1" applyAlignment="1">
      <alignment horizontal="right"/>
    </xf>
    <xf numFmtId="172" fontId="4" fillId="3" borderId="10" xfId="0" applyNumberFormat="1" applyFont="1" applyFill="1" applyBorder="1" applyAlignment="1">
      <alignment horizontal="right"/>
    </xf>
    <xf numFmtId="172" fontId="4" fillId="3" borderId="6" xfId="0" applyNumberFormat="1" applyFont="1" applyFill="1" applyBorder="1" applyAlignment="1">
      <alignment horizontal="right"/>
    </xf>
    <xf numFmtId="172" fontId="4" fillId="2" borderId="21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172" fontId="19" fillId="3" borderId="5" xfId="0" applyNumberFormat="1" applyFont="1" applyFill="1" applyBorder="1" applyAlignment="1">
      <alignment horizontal="right"/>
    </xf>
    <xf numFmtId="172" fontId="19" fillId="3" borderId="10" xfId="0" applyNumberFormat="1" applyFont="1" applyFill="1" applyBorder="1" applyAlignment="1">
      <alignment horizontal="right"/>
    </xf>
    <xf numFmtId="172" fontId="19" fillId="3" borderId="6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3" fillId="2" borderId="0" xfId="2" applyFill="1" applyAlignment="1" applyProtection="1"/>
    <xf numFmtId="3" fontId="4" fillId="3" borderId="5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0" fontId="0" fillId="2" borderId="36" xfId="0" applyFill="1" applyBorder="1" applyAlignment="1">
      <alignment horizontal="right"/>
    </xf>
    <xf numFmtId="0" fontId="0" fillId="0" borderId="3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72" fontId="19" fillId="2" borderId="5" xfId="0" applyNumberFormat="1" applyFont="1" applyFill="1" applyBorder="1" applyAlignment="1">
      <alignment horizontal="center"/>
    </xf>
    <xf numFmtId="172" fontId="19" fillId="2" borderId="10" xfId="0" applyNumberFormat="1" applyFont="1" applyFill="1" applyBorder="1" applyAlignment="1">
      <alignment horizontal="center"/>
    </xf>
    <xf numFmtId="172" fontId="19" fillId="2" borderId="6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9" fontId="19" fillId="3" borderId="5" xfId="0" applyNumberFormat="1" applyFont="1" applyFill="1" applyBorder="1" applyAlignment="1">
      <alignment horizontal="right"/>
    </xf>
    <xf numFmtId="9" fontId="19" fillId="3" borderId="10" xfId="0" applyNumberFormat="1" applyFont="1" applyFill="1" applyBorder="1" applyAlignment="1">
      <alignment horizontal="right"/>
    </xf>
    <xf numFmtId="9" fontId="19" fillId="3" borderId="6" xfId="0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8" fontId="19" fillId="3" borderId="5" xfId="0" applyNumberFormat="1" applyFont="1" applyFill="1" applyBorder="1" applyAlignment="1">
      <alignment horizontal="right"/>
    </xf>
    <xf numFmtId="168" fontId="19" fillId="3" borderId="10" xfId="0" applyNumberFormat="1" applyFont="1" applyFill="1" applyBorder="1" applyAlignment="1">
      <alignment horizontal="right"/>
    </xf>
    <xf numFmtId="168" fontId="19" fillId="3" borderId="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45" fillId="2" borderId="0" xfId="0" applyFont="1" applyFill="1" applyAlignment="1">
      <alignment horizontal="left" vertical="top" wrapText="1"/>
    </xf>
    <xf numFmtId="0" fontId="19" fillId="3" borderId="5" xfId="0" applyNumberFormat="1" applyFont="1" applyFill="1" applyBorder="1" applyAlignment="1">
      <alignment horizontal="right"/>
    </xf>
    <xf numFmtId="0" fontId="19" fillId="3" borderId="10" xfId="0" applyNumberFormat="1" applyFont="1" applyFill="1" applyBorder="1" applyAlignment="1">
      <alignment horizontal="right"/>
    </xf>
    <xf numFmtId="0" fontId="19" fillId="3" borderId="6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37" fontId="1" fillId="0" borderId="21" xfId="1" applyNumberFormat="1" applyFont="1" applyFill="1" applyBorder="1" applyAlignment="1">
      <alignment horizontal="right"/>
    </xf>
    <xf numFmtId="37" fontId="1" fillId="0" borderId="22" xfId="1" applyNumberFormat="1" applyFont="1" applyFill="1" applyBorder="1" applyAlignment="1">
      <alignment horizontal="right"/>
    </xf>
    <xf numFmtId="37" fontId="1" fillId="0" borderId="23" xfId="1" applyNumberFormat="1" applyFont="1" applyFill="1" applyBorder="1" applyAlignment="1">
      <alignment horizontal="right"/>
    </xf>
    <xf numFmtId="37" fontId="1" fillId="0" borderId="21" xfId="1" applyNumberFormat="1" applyFont="1" applyFill="1" applyBorder="1" applyAlignment="1">
      <alignment horizontal="center"/>
    </xf>
    <xf numFmtId="37" fontId="1" fillId="0" borderId="22" xfId="1" applyNumberFormat="1" applyFont="1" applyFill="1" applyBorder="1" applyAlignment="1">
      <alignment horizontal="center"/>
    </xf>
    <xf numFmtId="37" fontId="1" fillId="0" borderId="23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1" fillId="2" borderId="0" xfId="0" applyFont="1" applyFill="1" applyAlignment="1">
      <alignment horizontal="left"/>
    </xf>
    <xf numFmtId="0" fontId="30" fillId="2" borderId="0" xfId="0" applyFont="1" applyFill="1" applyAlignment="1">
      <alignment horizontal="center"/>
    </xf>
    <xf numFmtId="0" fontId="37" fillId="2" borderId="11" xfId="0" applyFont="1" applyFill="1" applyBorder="1" applyAlignment="1"/>
    <xf numFmtId="0" fontId="37" fillId="5" borderId="11" xfId="0" applyFont="1" applyFill="1" applyBorder="1" applyAlignment="1"/>
    <xf numFmtId="37" fontId="1" fillId="2" borderId="21" xfId="0" applyNumberFormat="1" applyFont="1" applyFill="1" applyBorder="1" applyAlignment="1">
      <alignment horizontal="right" vertical="top"/>
    </xf>
    <xf numFmtId="37" fontId="1" fillId="2" borderId="22" xfId="0" applyNumberFormat="1" applyFont="1" applyFill="1" applyBorder="1" applyAlignment="1">
      <alignment horizontal="right" vertical="top"/>
    </xf>
    <xf numFmtId="37" fontId="1" fillId="2" borderId="23" xfId="0" applyNumberFormat="1" applyFont="1" applyFill="1" applyBorder="1" applyAlignment="1">
      <alignment horizontal="right" vertical="top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31" xfId="0" applyFont="1" applyFill="1" applyBorder="1" applyAlignment="1">
      <alignment horizontal="left"/>
    </xf>
    <xf numFmtId="37" fontId="1" fillId="0" borderId="21" xfId="0" applyNumberFormat="1" applyFont="1" applyFill="1" applyBorder="1" applyAlignment="1">
      <alignment horizontal="right" vertical="top"/>
    </xf>
    <xf numFmtId="37" fontId="1" fillId="0" borderId="22" xfId="0" applyNumberFormat="1" applyFont="1" applyFill="1" applyBorder="1" applyAlignment="1">
      <alignment horizontal="right" vertical="top"/>
    </xf>
    <xf numFmtId="37" fontId="1" fillId="0" borderId="23" xfId="0" applyNumberFormat="1" applyFont="1" applyFill="1" applyBorder="1" applyAlignment="1">
      <alignment horizontal="right" vertical="top"/>
    </xf>
    <xf numFmtId="0" fontId="0" fillId="3" borderId="8" xfId="0" applyFill="1" applyBorder="1" applyAlignment="1">
      <alignment horizontal="left"/>
    </xf>
    <xf numFmtId="0" fontId="0" fillId="3" borderId="31" xfId="0" applyFill="1" applyBorder="1" applyAlignment="1">
      <alignment horizontal="left"/>
    </xf>
    <xf numFmtId="0" fontId="3" fillId="2" borderId="0" xfId="2" applyFill="1" applyAlignment="1" applyProtection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169" fontId="4" fillId="3" borderId="5" xfId="0" applyNumberFormat="1" applyFont="1" applyFill="1" applyBorder="1" applyAlignment="1">
      <alignment horizontal="center"/>
    </xf>
    <xf numFmtId="169" fontId="4" fillId="3" borderId="10" xfId="0" applyNumberFormat="1" applyFont="1" applyFill="1" applyBorder="1" applyAlignment="1">
      <alignment horizontal="center"/>
    </xf>
    <xf numFmtId="169" fontId="4" fillId="3" borderId="6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169" fontId="0" fillId="0" borderId="5" xfId="0" applyNumberForma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176" fontId="4" fillId="0" borderId="5" xfId="0" applyNumberFormat="1" applyFont="1" applyFill="1" applyBorder="1" applyAlignment="1">
      <alignment horizontal="center"/>
    </xf>
    <xf numFmtId="176" fontId="4" fillId="0" borderId="10" xfId="0" applyNumberFormat="1" applyFont="1" applyFill="1" applyBorder="1" applyAlignment="1">
      <alignment horizontal="center"/>
    </xf>
    <xf numFmtId="176" fontId="4" fillId="0" borderId="6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9" fontId="0" fillId="0" borderId="5" xfId="0" applyNumberFormat="1" applyBorder="1" applyAlignment="1"/>
    <xf numFmtId="169" fontId="0" fillId="0" borderId="10" xfId="0" applyNumberFormat="1" applyBorder="1" applyAlignment="1"/>
    <xf numFmtId="169" fontId="0" fillId="0" borderId="6" xfId="0" applyNumberFormat="1" applyBorder="1" applyAlignment="1"/>
    <xf numFmtId="0" fontId="4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168" fontId="4" fillId="3" borderId="5" xfId="0" applyNumberFormat="1" applyFont="1" applyFill="1" applyBorder="1" applyAlignment="1">
      <alignment horizontal="right"/>
    </xf>
    <xf numFmtId="168" fontId="4" fillId="3" borderId="10" xfId="0" applyNumberFormat="1" applyFont="1" applyFill="1" applyBorder="1" applyAlignment="1">
      <alignment horizontal="right"/>
    </xf>
    <xf numFmtId="168" fontId="4" fillId="3" borderId="6" xfId="0" applyNumberFormat="1" applyFont="1" applyFill="1" applyBorder="1" applyAlignment="1">
      <alignment horizontal="right"/>
    </xf>
    <xf numFmtId="0" fontId="0" fillId="2" borderId="0" xfId="0" applyFill="1" applyAlignment="1">
      <alignment horizontal="left" vertical="top" wrapText="1"/>
    </xf>
    <xf numFmtId="0" fontId="4" fillId="3" borderId="5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4" fillId="3" borderId="5" xfId="0" applyFont="1" applyFill="1" applyBorder="1" applyAlignment="1"/>
    <xf numFmtId="0" fontId="4" fillId="3" borderId="10" xfId="0" applyFont="1" applyFill="1" applyBorder="1" applyAlignment="1"/>
    <xf numFmtId="0" fontId="4" fillId="3" borderId="6" xfId="0" applyFont="1" applyFill="1" applyBorder="1" applyAlignment="1"/>
    <xf numFmtId="0" fontId="4" fillId="2" borderId="0" xfId="0" applyFont="1" applyFill="1" applyBorder="1" applyAlignment="1">
      <alignment horizontal="right"/>
    </xf>
    <xf numFmtId="172" fontId="19" fillId="3" borderId="5" xfId="0" applyNumberFormat="1" applyFont="1" applyFill="1" applyBorder="1" applyAlignment="1"/>
    <xf numFmtId="172" fontId="19" fillId="3" borderId="10" xfId="0" applyNumberFormat="1" applyFont="1" applyFill="1" applyBorder="1" applyAlignment="1"/>
    <xf numFmtId="172" fontId="19" fillId="3" borderId="6" xfId="0" applyNumberFormat="1" applyFont="1" applyFill="1" applyBorder="1" applyAlignment="1"/>
    <xf numFmtId="0" fontId="5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3" fontId="1" fillId="0" borderId="21" xfId="0" applyNumberFormat="1" applyFont="1" applyFill="1" applyBorder="1" applyAlignment="1">
      <alignment horizontal="center"/>
    </xf>
    <xf numFmtId="3" fontId="1" fillId="0" borderId="22" xfId="0" applyNumberFormat="1" applyFont="1" applyFill="1" applyBorder="1" applyAlignment="1">
      <alignment horizontal="center"/>
    </xf>
    <xf numFmtId="3" fontId="1" fillId="0" borderId="23" xfId="0" applyNumberFormat="1" applyFont="1" applyFill="1" applyBorder="1" applyAlignment="1">
      <alignment horizontal="center"/>
    </xf>
    <xf numFmtId="164" fontId="19" fillId="3" borderId="5" xfId="0" applyNumberFormat="1" applyFont="1" applyFill="1" applyBorder="1" applyAlignment="1">
      <alignment horizontal="left" vertical="top" wrapText="1"/>
    </xf>
    <xf numFmtId="164" fontId="19" fillId="3" borderId="10" xfId="0" applyNumberFormat="1" applyFont="1" applyFill="1" applyBorder="1" applyAlignment="1">
      <alignment horizontal="left" vertical="top" wrapText="1"/>
    </xf>
    <xf numFmtId="164" fontId="19" fillId="3" borderId="6" xfId="0" applyNumberFormat="1" applyFont="1" applyFill="1" applyBorder="1" applyAlignment="1">
      <alignment horizontal="left" vertical="top" wrapText="1"/>
    </xf>
    <xf numFmtId="172" fontId="4" fillId="3" borderId="30" xfId="0" applyNumberFormat="1" applyFont="1" applyFill="1" applyBorder="1" applyAlignment="1">
      <alignment horizontal="right"/>
    </xf>
    <xf numFmtId="172" fontId="4" fillId="3" borderId="4" xfId="0" applyNumberFormat="1" applyFont="1" applyFill="1" applyBorder="1" applyAlignment="1">
      <alignment horizontal="right"/>
    </xf>
    <xf numFmtId="172" fontId="4" fillId="3" borderId="34" xfId="0" applyNumberFormat="1" applyFont="1" applyFill="1" applyBorder="1" applyAlignment="1">
      <alignment horizontal="right"/>
    </xf>
    <xf numFmtId="0" fontId="4" fillId="3" borderId="30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34" xfId="0" applyFont="1" applyFill="1" applyBorder="1" applyAlignment="1">
      <alignment horizontal="right"/>
    </xf>
    <xf numFmtId="0" fontId="4" fillId="3" borderId="32" xfId="0" applyFont="1" applyFill="1" applyBorder="1" applyAlignment="1"/>
    <xf numFmtId="0" fontId="4" fillId="3" borderId="16" xfId="0" applyFont="1" applyFill="1" applyBorder="1" applyAlignment="1"/>
    <xf numFmtId="0" fontId="4" fillId="3" borderId="33" xfId="0" applyFont="1" applyFill="1" applyBorder="1" applyAlignment="1"/>
    <xf numFmtId="172" fontId="4" fillId="3" borderId="12" xfId="0" applyNumberFormat="1" applyFont="1" applyFill="1" applyBorder="1" applyAlignment="1">
      <alignment horizontal="right"/>
    </xf>
    <xf numFmtId="172" fontId="4" fillId="3" borderId="0" xfId="0" applyNumberFormat="1" applyFont="1" applyFill="1" applyBorder="1" applyAlignment="1">
      <alignment horizontal="right"/>
    </xf>
    <xf numFmtId="172" fontId="4" fillId="3" borderId="20" xfId="0" applyNumberFormat="1" applyFont="1" applyFill="1" applyBorder="1" applyAlignment="1">
      <alignment horizontal="right"/>
    </xf>
    <xf numFmtId="0" fontId="4" fillId="2" borderId="0" xfId="0" applyNumberFormat="1" applyFont="1" applyFill="1" applyAlignment="1">
      <alignment horizontal="center"/>
    </xf>
    <xf numFmtId="0" fontId="4" fillId="2" borderId="20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68" fontId="4" fillId="0" borderId="5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12" fillId="0" borderId="5" xfId="0" applyNumberFormat="1" applyFont="1" applyFill="1" applyBorder="1" applyAlignment="1">
      <alignment horizontal="left"/>
    </xf>
    <xf numFmtId="0" fontId="12" fillId="0" borderId="10" xfId="0" applyNumberFormat="1" applyFont="1" applyFill="1" applyBorder="1" applyAlignment="1">
      <alignment horizontal="left"/>
    </xf>
    <xf numFmtId="0" fontId="12" fillId="0" borderId="6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15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66" fontId="5" fillId="2" borderId="21" xfId="0" applyNumberFormat="1" applyFont="1" applyFill="1" applyBorder="1" applyAlignment="1">
      <alignment horizontal="center"/>
    </xf>
    <xf numFmtId="166" fontId="5" fillId="2" borderId="22" xfId="0" applyNumberFormat="1" applyFont="1" applyFill="1" applyBorder="1" applyAlignment="1">
      <alignment horizontal="center"/>
    </xf>
    <xf numFmtId="166" fontId="5" fillId="2" borderId="23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12" fillId="2" borderId="0" xfId="0" applyNumberFormat="1" applyFont="1" applyFill="1" applyAlignment="1">
      <alignment horizontal="center"/>
    </xf>
    <xf numFmtId="0" fontId="4" fillId="0" borderId="32" xfId="0" applyNumberFormat="1" applyFont="1" applyFill="1" applyBorder="1" applyAlignment="1">
      <alignment horizontal="left"/>
    </xf>
    <xf numFmtId="0" fontId="4" fillId="0" borderId="16" xfId="0" applyNumberFormat="1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0" xfId="0" applyNumberFormat="1" applyFont="1" applyFill="1" applyBorder="1" applyAlignment="1">
      <alignment horizontal="left"/>
    </xf>
    <xf numFmtId="0" fontId="4" fillId="0" borderId="30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34" xfId="0" applyNumberFormat="1" applyFont="1" applyFill="1" applyBorder="1" applyAlignment="1">
      <alignment horizontal="left"/>
    </xf>
    <xf numFmtId="0" fontId="4" fillId="2" borderId="0" xfId="0" applyNumberFormat="1" applyFont="1" applyFill="1" applyAlignment="1">
      <alignment horizontal="right"/>
    </xf>
    <xf numFmtId="0" fontId="34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0" fillId="3" borderId="5" xfId="0" applyFill="1" applyBorder="1"/>
    <xf numFmtId="0" fontId="0" fillId="3" borderId="10" xfId="0" applyFill="1" applyBorder="1"/>
    <xf numFmtId="0" fontId="0" fillId="3" borderId="6" xfId="0" applyFill="1" applyBorder="1"/>
    <xf numFmtId="0" fontId="0" fillId="0" borderId="30" xfId="0" applyBorder="1"/>
    <xf numFmtId="0" fontId="0" fillId="0" borderId="4" xfId="0" applyBorder="1"/>
    <xf numFmtId="0" fontId="0" fillId="0" borderId="34" xfId="0" applyBorder="1"/>
    <xf numFmtId="0" fontId="34" fillId="2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74" fontId="19" fillId="3" borderId="2" xfId="0" applyNumberFormat="1" applyFont="1" applyFill="1" applyBorder="1" applyAlignment="1">
      <alignment horizontal="center"/>
    </xf>
    <xf numFmtId="1" fontId="34" fillId="2" borderId="1" xfId="0" applyNumberFormat="1" applyFont="1" applyFill="1" applyBorder="1" applyAlignment="1">
      <alignment horizontal="center"/>
    </xf>
    <xf numFmtId="177" fontId="1" fillId="2" borderId="0" xfId="0" applyNumberFormat="1" applyFont="1" applyFill="1" applyBorder="1" applyAlignment="1">
      <alignment horizontal="center"/>
    </xf>
    <xf numFmtId="177" fontId="4" fillId="2" borderId="10" xfId="0" applyNumberFormat="1" applyFont="1" applyFill="1" applyBorder="1" applyAlignment="1">
      <alignment horizontal="center"/>
    </xf>
    <xf numFmtId="179" fontId="4" fillId="6" borderId="5" xfId="0" applyNumberFormat="1" applyFont="1" applyFill="1" applyBorder="1" applyAlignment="1">
      <alignment horizontal="center"/>
    </xf>
    <xf numFmtId="179" fontId="4" fillId="6" borderId="10" xfId="0" applyNumberFormat="1" applyFont="1" applyFill="1" applyBorder="1" applyAlignment="1">
      <alignment horizontal="center"/>
    </xf>
    <xf numFmtId="179" fontId="4" fillId="6" borderId="6" xfId="0" applyNumberFormat="1" applyFont="1" applyFill="1" applyBorder="1" applyAlignment="1">
      <alignment horizontal="center"/>
    </xf>
    <xf numFmtId="174" fontId="0" fillId="0" borderId="2" xfId="0" applyNumberFormat="1" applyBorder="1" applyAlignment="1">
      <alignment horizontal="center"/>
    </xf>
    <xf numFmtId="0" fontId="19" fillId="3" borderId="5" xfId="0" applyNumberFormat="1" applyFont="1" applyFill="1" applyBorder="1" applyAlignment="1">
      <alignment horizontal="left"/>
    </xf>
    <xf numFmtId="0" fontId="19" fillId="3" borderId="10" xfId="0" applyNumberFormat="1" applyFont="1" applyFill="1" applyBorder="1" applyAlignment="1">
      <alignment horizontal="left"/>
    </xf>
    <xf numFmtId="0" fontId="19" fillId="3" borderId="6" xfId="0" applyNumberFormat="1" applyFont="1" applyFill="1" applyBorder="1" applyAlignment="1">
      <alignment horizontal="left"/>
    </xf>
    <xf numFmtId="166" fontId="4" fillId="3" borderId="5" xfId="0" applyNumberFormat="1" applyFont="1" applyFill="1" applyBorder="1" applyAlignment="1">
      <alignment horizontal="left"/>
    </xf>
    <xf numFmtId="166" fontId="4" fillId="3" borderId="10" xfId="0" applyNumberFormat="1" applyFont="1" applyFill="1" applyBorder="1" applyAlignment="1">
      <alignment horizontal="left"/>
    </xf>
    <xf numFmtId="166" fontId="4" fillId="3" borderId="6" xfId="0" applyNumberFormat="1" applyFont="1" applyFill="1" applyBorder="1" applyAlignment="1">
      <alignment horizontal="left"/>
    </xf>
    <xf numFmtId="0" fontId="4" fillId="6" borderId="5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6" xfId="0" applyNumberFormat="1" applyFont="1" applyFill="1" applyBorder="1" applyAlignment="1">
      <alignment horizontal="left"/>
    </xf>
    <xf numFmtId="3" fontId="4" fillId="3" borderId="5" xfId="0" applyNumberFormat="1" applyFont="1" applyFill="1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4" fillId="3" borderId="6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0" borderId="21" xfId="0" applyNumberFormat="1" applyFont="1" applyFill="1" applyBorder="1" applyAlignment="1">
      <alignment horizontal="center"/>
    </xf>
    <xf numFmtId="178" fontId="4" fillId="2" borderId="0" xfId="0" applyNumberFormat="1" applyFont="1" applyFill="1" applyBorder="1" applyAlignment="1">
      <alignment horizontal="center"/>
    </xf>
    <xf numFmtId="37" fontId="1" fillId="2" borderId="5" xfId="0" applyNumberFormat="1" applyFont="1" applyFill="1" applyBorder="1" applyAlignment="1">
      <alignment horizontal="center"/>
    </xf>
    <xf numFmtId="37" fontId="1" fillId="2" borderId="10" xfId="0" applyNumberFormat="1" applyFont="1" applyFill="1" applyBorder="1" applyAlignment="1">
      <alignment horizontal="center"/>
    </xf>
    <xf numFmtId="37" fontId="1" fillId="2" borderId="6" xfId="0" applyNumberFormat="1" applyFont="1" applyFill="1" applyBorder="1" applyAlignment="1">
      <alignment horizontal="center"/>
    </xf>
    <xf numFmtId="177" fontId="1" fillId="2" borderId="1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77" fontId="12" fillId="2" borderId="10" xfId="0" applyNumberFormat="1" applyFont="1" applyFill="1" applyBorder="1" applyAlignment="1">
      <alignment horizontal="center"/>
    </xf>
    <xf numFmtId="179" fontId="12" fillId="6" borderId="5" xfId="0" applyNumberFormat="1" applyFont="1" applyFill="1" applyBorder="1" applyAlignment="1">
      <alignment horizontal="center"/>
    </xf>
    <xf numFmtId="179" fontId="12" fillId="6" borderId="10" xfId="0" applyNumberFormat="1" applyFont="1" applyFill="1" applyBorder="1" applyAlignment="1">
      <alignment horizontal="center"/>
    </xf>
    <xf numFmtId="179" fontId="12" fillId="6" borderId="6" xfId="0" applyNumberFormat="1" applyFont="1" applyFill="1" applyBorder="1" applyAlignment="1">
      <alignment horizontal="center"/>
    </xf>
    <xf numFmtId="37" fontId="12" fillId="2" borderId="5" xfId="0" applyNumberFormat="1" applyFont="1" applyFill="1" applyBorder="1" applyAlignment="1">
      <alignment horizontal="center"/>
    </xf>
    <xf numFmtId="37" fontId="12" fillId="2" borderId="10" xfId="0" applyNumberFormat="1" applyFont="1" applyFill="1" applyBorder="1" applyAlignment="1">
      <alignment horizontal="center"/>
    </xf>
    <xf numFmtId="37" fontId="12" fillId="2" borderId="6" xfId="0" applyNumberFormat="1" applyFont="1" applyFill="1" applyBorder="1" applyAlignment="1">
      <alignment horizontal="center"/>
    </xf>
    <xf numFmtId="3" fontId="4" fillId="6" borderId="5" xfId="0" applyNumberFormat="1" applyFont="1" applyFill="1" applyBorder="1" applyAlignment="1">
      <alignment horizontal="center"/>
    </xf>
    <xf numFmtId="3" fontId="4" fillId="6" borderId="10" xfId="0" applyNumberFormat="1" applyFont="1" applyFill="1" applyBorder="1" applyAlignment="1">
      <alignment horizontal="center"/>
    </xf>
    <xf numFmtId="3" fontId="4" fillId="6" borderId="6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172" fontId="4" fillId="3" borderId="5" xfId="0" applyNumberFormat="1" applyFont="1" applyFill="1" applyBorder="1" applyAlignment="1"/>
    <xf numFmtId="172" fontId="4" fillId="3" borderId="10" xfId="0" applyNumberFormat="1" applyFont="1" applyFill="1" applyBorder="1" applyAlignment="1"/>
    <xf numFmtId="172" fontId="4" fillId="3" borderId="6" xfId="0" applyNumberFormat="1" applyFont="1" applyFill="1" applyBorder="1" applyAlignment="1"/>
    <xf numFmtId="174" fontId="4" fillId="3" borderId="5" xfId="0" applyNumberFormat="1" applyFont="1" applyFill="1" applyBorder="1" applyAlignment="1">
      <alignment horizontal="left" vertical="top"/>
    </xf>
    <xf numFmtId="174" fontId="4" fillId="3" borderId="10" xfId="0" applyNumberFormat="1" applyFont="1" applyFill="1" applyBorder="1" applyAlignment="1">
      <alignment horizontal="left" vertical="top"/>
    </xf>
    <xf numFmtId="174" fontId="4" fillId="3" borderId="6" xfId="0" applyNumberFormat="1" applyFont="1" applyFill="1" applyBorder="1" applyAlignment="1">
      <alignment horizontal="left" vertical="top"/>
    </xf>
    <xf numFmtId="9" fontId="5" fillId="2" borderId="5" xfId="0" applyNumberFormat="1" applyFont="1" applyFill="1" applyBorder="1" applyAlignment="1">
      <alignment horizontal="center"/>
    </xf>
    <xf numFmtId="9" fontId="5" fillId="2" borderId="6" xfId="0" applyNumberFormat="1" applyFont="1" applyFill="1" applyBorder="1" applyAlignment="1">
      <alignment horizontal="center"/>
    </xf>
    <xf numFmtId="172" fontId="5" fillId="2" borderId="5" xfId="0" applyNumberFormat="1" applyFont="1" applyFill="1" applyBorder="1" applyAlignment="1"/>
    <xf numFmtId="172" fontId="5" fillId="2" borderId="10" xfId="0" applyNumberFormat="1" applyFont="1" applyFill="1" applyBorder="1" applyAlignment="1"/>
    <xf numFmtId="172" fontId="5" fillId="2" borderId="6" xfId="0" applyNumberFormat="1" applyFont="1" applyFill="1" applyBorder="1" applyAlignment="1"/>
    <xf numFmtId="9" fontId="4" fillId="3" borderId="5" xfId="0" applyNumberFormat="1" applyFont="1" applyFill="1" applyBorder="1" applyAlignment="1">
      <alignment horizontal="center" vertical="top"/>
    </xf>
    <xf numFmtId="9" fontId="4" fillId="3" borderId="6" xfId="0" applyNumberFormat="1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</cellXfs>
  <cellStyles count="4">
    <cellStyle name="Currency" xfId="1" builtinId="4"/>
    <cellStyle name="Hyperlink" xfId="2" builtinId="8"/>
    <cellStyle name="Normal" xfId="0" builtinId="0"/>
    <cellStyle name="Note" xfId="3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Radio" checked="Checked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71</xdr:row>
          <xdr:rowOff>142875</xdr:rowOff>
        </xdr:from>
        <xdr:to>
          <xdr:col>12</xdr:col>
          <xdr:colOff>38100</xdr:colOff>
          <xdr:row>73</xdr:row>
          <xdr:rowOff>19050</xdr:rowOff>
        </xdr:to>
        <xdr:grpSp>
          <xdr:nvGrpSpPr>
            <xdr:cNvPr id="1378" name="Group 1">
              <a:extLs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479550" y="10787784"/>
              <a:ext cx="1606550" cy="199448"/>
              <a:chOff x="135" y="1316"/>
              <a:chExt cx="143" cy="23"/>
            </a:xfrm>
          </xdr:grpSpPr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35" y="1316"/>
                <a:ext cx="6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Checking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15" y="1316"/>
                <a:ext cx="63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Savings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77</xdr:row>
          <xdr:rowOff>127000</xdr:rowOff>
        </xdr:from>
        <xdr:to>
          <xdr:col>5</xdr:col>
          <xdr:colOff>63500</xdr:colOff>
          <xdr:row>80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April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139700</xdr:colOff>
          <xdr:row>77</xdr:row>
          <xdr:rowOff>88900</xdr:rowOff>
        </xdr:from>
        <xdr:to>
          <xdr:col>14</xdr:col>
          <xdr:colOff>127000</xdr:colOff>
          <xdr:row>80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The date the tax return is e-filed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11</xdr:row>
          <xdr:rowOff>101600</xdr:rowOff>
        </xdr:from>
        <xdr:to>
          <xdr:col>7</xdr:col>
          <xdr:colOff>76200</xdr:colOff>
          <xdr:row>13</xdr:row>
          <xdr:rowOff>50800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114300</xdr:rowOff>
        </xdr:from>
        <xdr:to>
          <xdr:col>7</xdr:col>
          <xdr:colOff>76200</xdr:colOff>
          <xdr:row>14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13</xdr:row>
          <xdr:rowOff>127000</xdr:rowOff>
        </xdr:from>
        <xdr:to>
          <xdr:col>7</xdr:col>
          <xdr:colOff>76200</xdr:colOff>
          <xdr:row>15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14</xdr:row>
          <xdr:rowOff>139700</xdr:rowOff>
        </xdr:from>
        <xdr:to>
          <xdr:col>7</xdr:col>
          <xdr:colOff>76200</xdr:colOff>
          <xdr:row>16</xdr:row>
          <xdr:rowOff>50800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215900</xdr:colOff>
          <xdr:row>11</xdr:row>
          <xdr:rowOff>101600</xdr:rowOff>
        </xdr:from>
        <xdr:to>
          <xdr:col>23</xdr:col>
          <xdr:colOff>25400</xdr:colOff>
          <xdr:row>13</xdr:row>
          <xdr:rowOff>50800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215900</xdr:colOff>
          <xdr:row>12</xdr:row>
          <xdr:rowOff>114300</xdr:rowOff>
        </xdr:from>
        <xdr:to>
          <xdr:col>23</xdr:col>
          <xdr:colOff>25400</xdr:colOff>
          <xdr:row>14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215900</xdr:colOff>
          <xdr:row>13</xdr:row>
          <xdr:rowOff>127000</xdr:rowOff>
        </xdr:from>
        <xdr:to>
          <xdr:col>23</xdr:col>
          <xdr:colOff>25400</xdr:colOff>
          <xdr:row>15</xdr:row>
          <xdr:rowOff>50800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215900</xdr:colOff>
          <xdr:row>14</xdr:row>
          <xdr:rowOff>114300</xdr:rowOff>
        </xdr:from>
        <xdr:to>
          <xdr:col>23</xdr:col>
          <xdr:colOff>25400</xdr:colOff>
          <xdr:row>16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23</xdr:row>
          <xdr:rowOff>139700</xdr:rowOff>
        </xdr:from>
        <xdr:to>
          <xdr:col>7</xdr:col>
          <xdr:colOff>12700</xdr:colOff>
          <xdr:row>25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24</xdr:row>
          <xdr:rowOff>139700</xdr:rowOff>
        </xdr:from>
        <xdr:to>
          <xdr:col>7</xdr:col>
          <xdr:colOff>12700</xdr:colOff>
          <xdr:row>26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25</xdr:row>
          <xdr:rowOff>152400</xdr:rowOff>
        </xdr:from>
        <xdr:to>
          <xdr:col>7</xdr:col>
          <xdr:colOff>12700</xdr:colOff>
          <xdr:row>27</xdr:row>
          <xdr:rowOff>50800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135</xdr:row>
          <xdr:rowOff>101600</xdr:rowOff>
        </xdr:from>
        <xdr:to>
          <xdr:col>22</xdr:col>
          <xdr:colOff>165100</xdr:colOff>
          <xdr:row>137</xdr:row>
          <xdr:rowOff>38100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134</xdr:row>
          <xdr:rowOff>114300</xdr:rowOff>
        </xdr:from>
        <xdr:to>
          <xdr:col>22</xdr:col>
          <xdr:colOff>165100</xdr:colOff>
          <xdr:row>136</xdr:row>
          <xdr:rowOff>50800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140</xdr:row>
          <xdr:rowOff>101600</xdr:rowOff>
        </xdr:from>
        <xdr:to>
          <xdr:col>22</xdr:col>
          <xdr:colOff>177800</xdr:colOff>
          <xdr:row>142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141</xdr:row>
          <xdr:rowOff>101600</xdr:rowOff>
        </xdr:from>
        <xdr:to>
          <xdr:col>22</xdr:col>
          <xdr:colOff>177800</xdr:colOff>
          <xdr:row>143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138</xdr:row>
          <xdr:rowOff>50800</xdr:rowOff>
        </xdr:from>
        <xdr:to>
          <xdr:col>22</xdr:col>
          <xdr:colOff>177800</xdr:colOff>
          <xdr:row>140</xdr:row>
          <xdr:rowOff>25400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142</xdr:row>
          <xdr:rowOff>114300</xdr:rowOff>
        </xdr:from>
        <xdr:to>
          <xdr:col>22</xdr:col>
          <xdr:colOff>190500</xdr:colOff>
          <xdr:row>144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63500</xdr:colOff>
          <xdr:row>133</xdr:row>
          <xdr:rowOff>114300</xdr:rowOff>
        </xdr:from>
        <xdr:to>
          <xdr:col>22</xdr:col>
          <xdr:colOff>152400</xdr:colOff>
          <xdr:row>135</xdr:row>
          <xdr:rowOff>12700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63500</xdr:colOff>
          <xdr:row>132</xdr:row>
          <xdr:rowOff>101600</xdr:rowOff>
        </xdr:from>
        <xdr:to>
          <xdr:col>22</xdr:col>
          <xdr:colOff>152400</xdr:colOff>
          <xdr:row>134</xdr:row>
          <xdr:rowOff>12700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172</xdr:row>
          <xdr:rowOff>139700</xdr:rowOff>
        </xdr:from>
        <xdr:to>
          <xdr:col>2</xdr:col>
          <xdr:colOff>88900</xdr:colOff>
          <xdr:row>174</xdr:row>
          <xdr:rowOff>25400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63500</xdr:colOff>
          <xdr:row>24</xdr:row>
          <xdr:rowOff>152400</xdr:rowOff>
        </xdr:from>
        <xdr:to>
          <xdr:col>26</xdr:col>
          <xdr:colOff>139700</xdr:colOff>
          <xdr:row>26</xdr:row>
          <xdr:rowOff>50800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25400</xdr:colOff>
          <xdr:row>74</xdr:row>
          <xdr:rowOff>139700</xdr:rowOff>
        </xdr:from>
        <xdr:to>
          <xdr:col>12</xdr:col>
          <xdr:colOff>203200</xdr:colOff>
          <xdr:row>76</xdr:row>
          <xdr:rowOff>25400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74</xdr:row>
          <xdr:rowOff>101600</xdr:rowOff>
        </xdr:from>
        <xdr:to>
          <xdr:col>14</xdr:col>
          <xdr:colOff>101600</xdr:colOff>
          <xdr:row>76</xdr:row>
          <xdr:rowOff>63500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25400</xdr:colOff>
          <xdr:row>75</xdr:row>
          <xdr:rowOff>139700</xdr:rowOff>
        </xdr:from>
        <xdr:to>
          <xdr:col>12</xdr:col>
          <xdr:colOff>203200</xdr:colOff>
          <xdr:row>77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215900</xdr:colOff>
          <xdr:row>75</xdr:row>
          <xdr:rowOff>101600</xdr:rowOff>
        </xdr:from>
        <xdr:to>
          <xdr:col>14</xdr:col>
          <xdr:colOff>101600</xdr:colOff>
          <xdr:row>77</xdr:row>
          <xdr:rowOff>63500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74</xdr:row>
          <xdr:rowOff>139700</xdr:rowOff>
        </xdr:from>
        <xdr:to>
          <xdr:col>28</xdr:col>
          <xdr:colOff>203200</xdr:colOff>
          <xdr:row>76</xdr:row>
          <xdr:rowOff>25400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74</xdr:row>
          <xdr:rowOff>101600</xdr:rowOff>
        </xdr:from>
        <xdr:to>
          <xdr:col>30</xdr:col>
          <xdr:colOff>101600</xdr:colOff>
          <xdr:row>76</xdr:row>
          <xdr:rowOff>63500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75</xdr:row>
          <xdr:rowOff>139700</xdr:rowOff>
        </xdr:from>
        <xdr:to>
          <xdr:col>28</xdr:col>
          <xdr:colOff>203200</xdr:colOff>
          <xdr:row>77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215900</xdr:colOff>
          <xdr:row>75</xdr:row>
          <xdr:rowOff>101600</xdr:rowOff>
        </xdr:from>
        <xdr:to>
          <xdr:col>30</xdr:col>
          <xdr:colOff>101600</xdr:colOff>
          <xdr:row>77</xdr:row>
          <xdr:rowOff>63500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88900</xdr:colOff>
          <xdr:row>40</xdr:row>
          <xdr:rowOff>139700</xdr:rowOff>
        </xdr:from>
        <xdr:to>
          <xdr:col>27</xdr:col>
          <xdr:colOff>38100</xdr:colOff>
          <xdr:row>42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40</xdr:row>
          <xdr:rowOff>114300</xdr:rowOff>
        </xdr:from>
        <xdr:to>
          <xdr:col>28</xdr:col>
          <xdr:colOff>127000</xdr:colOff>
          <xdr:row>42</xdr:row>
          <xdr:rowOff>76200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177800</xdr:colOff>
          <xdr:row>42</xdr:row>
          <xdr:rowOff>0</xdr:rowOff>
        </xdr:from>
        <xdr:to>
          <xdr:col>20</xdr:col>
          <xdr:colOff>139700</xdr:colOff>
          <xdr:row>43</xdr:row>
          <xdr:rowOff>63500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25400</xdr:colOff>
          <xdr:row>42</xdr:row>
          <xdr:rowOff>0</xdr:rowOff>
        </xdr:from>
        <xdr:to>
          <xdr:col>22</xdr:col>
          <xdr:colOff>139700</xdr:colOff>
          <xdr:row>43</xdr:row>
          <xdr:rowOff>63500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</xdr:row>
          <xdr:rowOff>139700</xdr:rowOff>
        </xdr:from>
        <xdr:to>
          <xdr:col>11</xdr:col>
          <xdr:colOff>50800</xdr:colOff>
          <xdr:row>5</xdr:row>
          <xdr:rowOff>25400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Freshman or Sophomore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</xdr:row>
          <xdr:rowOff>127000</xdr:rowOff>
        </xdr:from>
        <xdr:to>
          <xdr:col>18</xdr:col>
          <xdr:colOff>63500</xdr:colOff>
          <xdr:row>5</xdr:row>
          <xdr:rowOff>25400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Undergraduate -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63500</xdr:colOff>
          <xdr:row>3</xdr:row>
          <xdr:rowOff>114300</xdr:rowOff>
        </xdr:from>
        <xdr:to>
          <xdr:col>23</xdr:col>
          <xdr:colOff>152400</xdr:colOff>
          <xdr:row>5</xdr:row>
          <xdr:rowOff>12700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Graduate - MBA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139700</xdr:colOff>
          <xdr:row>3</xdr:row>
          <xdr:rowOff>127000</xdr:rowOff>
        </xdr:from>
        <xdr:to>
          <xdr:col>28</xdr:col>
          <xdr:colOff>63500</xdr:colOff>
          <xdr:row>5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Graduate -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215900</xdr:colOff>
          <xdr:row>3</xdr:row>
          <xdr:rowOff>101600</xdr:rowOff>
        </xdr:from>
        <xdr:to>
          <xdr:col>31</xdr:col>
          <xdr:colOff>114300</xdr:colOff>
          <xdr:row>5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Other*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139700</xdr:colOff>
          <xdr:row>5</xdr:row>
          <xdr:rowOff>101600</xdr:rowOff>
        </xdr:from>
        <xdr:to>
          <xdr:col>11</xdr:col>
          <xdr:colOff>38100</xdr:colOff>
          <xdr:row>6</xdr:row>
          <xdr:rowOff>165100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Freshman or Sophomore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</xdr:row>
          <xdr:rowOff>114300</xdr:rowOff>
        </xdr:from>
        <xdr:to>
          <xdr:col>18</xdr:col>
          <xdr:colOff>63500</xdr:colOff>
          <xdr:row>7</xdr:row>
          <xdr:rowOff>12700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Undergraduate -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63500</xdr:colOff>
          <xdr:row>5</xdr:row>
          <xdr:rowOff>101600</xdr:rowOff>
        </xdr:from>
        <xdr:to>
          <xdr:col>23</xdr:col>
          <xdr:colOff>152400</xdr:colOff>
          <xdr:row>6</xdr:row>
          <xdr:rowOff>165100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Graduate - MBA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139700</xdr:colOff>
          <xdr:row>5</xdr:row>
          <xdr:rowOff>101600</xdr:rowOff>
        </xdr:from>
        <xdr:to>
          <xdr:col>28</xdr:col>
          <xdr:colOff>63500</xdr:colOff>
          <xdr:row>6</xdr:row>
          <xdr:rowOff>152400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Graduate -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</xdr:row>
          <xdr:rowOff>101600</xdr:rowOff>
        </xdr:from>
        <xdr:to>
          <xdr:col>31</xdr:col>
          <xdr:colOff>127000</xdr:colOff>
          <xdr:row>6</xdr:row>
          <xdr:rowOff>152400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Other*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33</xdr:row>
          <xdr:rowOff>165100</xdr:rowOff>
        </xdr:from>
        <xdr:to>
          <xdr:col>22</xdr:col>
          <xdr:colOff>63500</xdr:colOff>
          <xdr:row>35</xdr:row>
          <xdr:rowOff>63500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101600</xdr:colOff>
          <xdr:row>33</xdr:row>
          <xdr:rowOff>165100</xdr:rowOff>
        </xdr:from>
        <xdr:to>
          <xdr:col>23</xdr:col>
          <xdr:colOff>215900</xdr:colOff>
          <xdr:row>35</xdr:row>
          <xdr:rowOff>63500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63500</xdr:colOff>
          <xdr:row>54</xdr:row>
          <xdr:rowOff>127000</xdr:rowOff>
        </xdr:from>
        <xdr:to>
          <xdr:col>22</xdr:col>
          <xdr:colOff>177800</xdr:colOff>
          <xdr:row>56</xdr:row>
          <xdr:rowOff>25400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Freshman or Sophomore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165100</xdr:colOff>
          <xdr:row>54</xdr:row>
          <xdr:rowOff>139700</xdr:rowOff>
        </xdr:from>
        <xdr:to>
          <xdr:col>29</xdr:col>
          <xdr:colOff>76200</xdr:colOff>
          <xdr:row>56</xdr:row>
          <xdr:rowOff>25400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Undergraduate -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177800</xdr:colOff>
          <xdr:row>54</xdr:row>
          <xdr:rowOff>139700</xdr:rowOff>
        </xdr:from>
        <xdr:to>
          <xdr:col>32</xdr:col>
          <xdr:colOff>127000</xdr:colOff>
          <xdr:row>56</xdr:row>
          <xdr:rowOff>25400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Graduate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25400</xdr:colOff>
          <xdr:row>132</xdr:row>
          <xdr:rowOff>12700</xdr:rowOff>
        </xdr:from>
        <xdr:to>
          <xdr:col>12</xdr:col>
          <xdr:colOff>203200</xdr:colOff>
          <xdr:row>133</xdr:row>
          <xdr:rowOff>63500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132</xdr:row>
          <xdr:rowOff>0</xdr:rowOff>
        </xdr:from>
        <xdr:to>
          <xdr:col>14</xdr:col>
          <xdr:colOff>101600</xdr:colOff>
          <xdr:row>133</xdr:row>
          <xdr:rowOff>114300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25400</xdr:colOff>
          <xdr:row>132</xdr:row>
          <xdr:rowOff>165100</xdr:rowOff>
        </xdr:from>
        <xdr:to>
          <xdr:col>12</xdr:col>
          <xdr:colOff>203200</xdr:colOff>
          <xdr:row>134</xdr:row>
          <xdr:rowOff>50800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215900</xdr:colOff>
          <xdr:row>132</xdr:row>
          <xdr:rowOff>152400</xdr:rowOff>
        </xdr:from>
        <xdr:to>
          <xdr:col>14</xdr:col>
          <xdr:colOff>101600</xdr:colOff>
          <xdr:row>134</xdr:row>
          <xdr:rowOff>101600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132</xdr:row>
          <xdr:rowOff>0</xdr:rowOff>
        </xdr:from>
        <xdr:to>
          <xdr:col>28</xdr:col>
          <xdr:colOff>203200</xdr:colOff>
          <xdr:row>133</xdr:row>
          <xdr:rowOff>50800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215900</xdr:colOff>
          <xdr:row>132</xdr:row>
          <xdr:rowOff>0</xdr:rowOff>
        </xdr:from>
        <xdr:to>
          <xdr:col>30</xdr:col>
          <xdr:colOff>101600</xdr:colOff>
          <xdr:row>133</xdr:row>
          <xdr:rowOff>114300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132</xdr:row>
          <xdr:rowOff>165100</xdr:rowOff>
        </xdr:from>
        <xdr:to>
          <xdr:col>28</xdr:col>
          <xdr:colOff>203200</xdr:colOff>
          <xdr:row>134</xdr:row>
          <xdr:rowOff>50800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4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215900</xdr:colOff>
          <xdr:row>132</xdr:row>
          <xdr:rowOff>139700</xdr:rowOff>
        </xdr:from>
        <xdr:to>
          <xdr:col>30</xdr:col>
          <xdr:colOff>101600</xdr:colOff>
          <xdr:row>134</xdr:row>
          <xdr:rowOff>88900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4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25400</xdr:colOff>
          <xdr:row>73</xdr:row>
          <xdr:rowOff>139700</xdr:rowOff>
        </xdr:from>
        <xdr:to>
          <xdr:col>22</xdr:col>
          <xdr:colOff>203200</xdr:colOff>
          <xdr:row>75</xdr:row>
          <xdr:rowOff>12700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4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73</xdr:row>
          <xdr:rowOff>101600</xdr:rowOff>
        </xdr:from>
        <xdr:to>
          <xdr:col>25</xdr:col>
          <xdr:colOff>12700</xdr:colOff>
          <xdr:row>75</xdr:row>
          <xdr:rowOff>50800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4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73</xdr:row>
          <xdr:rowOff>139700</xdr:rowOff>
        </xdr:from>
        <xdr:to>
          <xdr:col>5</xdr:col>
          <xdr:colOff>203200</xdr:colOff>
          <xdr:row>75</xdr:row>
          <xdr:rowOff>12700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4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73</xdr:row>
          <xdr:rowOff>101600</xdr:rowOff>
        </xdr:from>
        <xdr:to>
          <xdr:col>8</xdr:col>
          <xdr:colOff>12700</xdr:colOff>
          <xdr:row>75</xdr:row>
          <xdr:rowOff>50800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4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31</xdr:col>
      <xdr:colOff>0</xdr:colOff>
      <xdr:row>2</xdr:row>
      <xdr:rowOff>123825</xdr:rowOff>
    </xdr:to>
    <xdr:pic>
      <xdr:nvPicPr>
        <xdr:cNvPr id="3184" name="Picture 1" descr="worldflag">
          <a:extLst>
            <a:ext uri="{FF2B5EF4-FFF2-40B4-BE49-F238E27FC236}">
              <a16:creationId xmlns:a16="http://schemas.microsoft.com/office/drawing/2014/main" id="{00000000-0008-0000-0500-00007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6762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101600</xdr:rowOff>
        </xdr:from>
        <xdr:to>
          <xdr:col>2</xdr:col>
          <xdr:colOff>203200</xdr:colOff>
          <xdr:row>58</xdr:row>
          <xdr:rowOff>114300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5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56</xdr:row>
          <xdr:rowOff>88900</xdr:rowOff>
        </xdr:from>
        <xdr:to>
          <xdr:col>5</xdr:col>
          <xdr:colOff>25400</xdr:colOff>
          <xdr:row>58</xdr:row>
          <xdr:rowOff>127000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5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56</xdr:row>
          <xdr:rowOff>101600</xdr:rowOff>
        </xdr:from>
        <xdr:to>
          <xdr:col>18</xdr:col>
          <xdr:colOff>203200</xdr:colOff>
          <xdr:row>58</xdr:row>
          <xdr:rowOff>114300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5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56</xdr:row>
          <xdr:rowOff>88900</xdr:rowOff>
        </xdr:from>
        <xdr:to>
          <xdr:col>21</xdr:col>
          <xdr:colOff>25400</xdr:colOff>
          <xdr:row>58</xdr:row>
          <xdr:rowOff>127000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5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101600</xdr:rowOff>
        </xdr:from>
        <xdr:to>
          <xdr:col>2</xdr:col>
          <xdr:colOff>203200</xdr:colOff>
          <xdr:row>61</xdr:row>
          <xdr:rowOff>114300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5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59</xdr:row>
          <xdr:rowOff>88900</xdr:rowOff>
        </xdr:from>
        <xdr:to>
          <xdr:col>5</xdr:col>
          <xdr:colOff>25400</xdr:colOff>
          <xdr:row>61</xdr:row>
          <xdr:rowOff>127000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5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59</xdr:row>
          <xdr:rowOff>101600</xdr:rowOff>
        </xdr:from>
        <xdr:to>
          <xdr:col>18</xdr:col>
          <xdr:colOff>203200</xdr:colOff>
          <xdr:row>61</xdr:row>
          <xdr:rowOff>114300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5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59</xdr:row>
          <xdr:rowOff>88900</xdr:rowOff>
        </xdr:from>
        <xdr:to>
          <xdr:col>21</xdr:col>
          <xdr:colOff>25400</xdr:colOff>
          <xdr:row>61</xdr:row>
          <xdr:rowOff>127000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5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47</xdr:row>
          <xdr:rowOff>127000</xdr:rowOff>
        </xdr:from>
        <xdr:to>
          <xdr:col>4</xdr:col>
          <xdr:colOff>101600</xdr:colOff>
          <xdr:row>49</xdr:row>
          <xdr:rowOff>25400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48</xdr:row>
          <xdr:rowOff>127000</xdr:rowOff>
        </xdr:from>
        <xdr:to>
          <xdr:col>4</xdr:col>
          <xdr:colOff>101600</xdr:colOff>
          <xdr:row>50</xdr:row>
          <xdr:rowOff>25400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49</xdr:row>
          <xdr:rowOff>139700</xdr:rowOff>
        </xdr:from>
        <xdr:to>
          <xdr:col>4</xdr:col>
          <xdr:colOff>101600</xdr:colOff>
          <xdr:row>51</xdr:row>
          <xdr:rowOff>25400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53</xdr:row>
          <xdr:rowOff>127000</xdr:rowOff>
        </xdr:from>
        <xdr:to>
          <xdr:col>4</xdr:col>
          <xdr:colOff>101600</xdr:colOff>
          <xdr:row>55</xdr:row>
          <xdr:rowOff>25400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54</xdr:row>
          <xdr:rowOff>127000</xdr:rowOff>
        </xdr:from>
        <xdr:to>
          <xdr:col>4</xdr:col>
          <xdr:colOff>101600</xdr:colOff>
          <xdr:row>56</xdr:row>
          <xdr:rowOff>25400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55</xdr:row>
          <xdr:rowOff>139700</xdr:rowOff>
        </xdr:from>
        <xdr:to>
          <xdr:col>4</xdr:col>
          <xdr:colOff>101600</xdr:colOff>
          <xdr:row>57</xdr:row>
          <xdr:rowOff>25400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59</xdr:row>
          <xdr:rowOff>127000</xdr:rowOff>
        </xdr:from>
        <xdr:to>
          <xdr:col>4</xdr:col>
          <xdr:colOff>101600</xdr:colOff>
          <xdr:row>61</xdr:row>
          <xdr:rowOff>25400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6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60</xdr:row>
          <xdr:rowOff>127000</xdr:rowOff>
        </xdr:from>
        <xdr:to>
          <xdr:col>4</xdr:col>
          <xdr:colOff>101600</xdr:colOff>
          <xdr:row>62</xdr:row>
          <xdr:rowOff>25400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6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61</xdr:row>
          <xdr:rowOff>139700</xdr:rowOff>
        </xdr:from>
        <xdr:to>
          <xdr:col>4</xdr:col>
          <xdr:colOff>101600</xdr:colOff>
          <xdr:row>63</xdr:row>
          <xdr:rowOff>25400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65</xdr:row>
          <xdr:rowOff>127000</xdr:rowOff>
        </xdr:from>
        <xdr:to>
          <xdr:col>4</xdr:col>
          <xdr:colOff>101600</xdr:colOff>
          <xdr:row>67</xdr:row>
          <xdr:rowOff>25400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6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66</xdr:row>
          <xdr:rowOff>127000</xdr:rowOff>
        </xdr:from>
        <xdr:to>
          <xdr:col>4</xdr:col>
          <xdr:colOff>101600</xdr:colOff>
          <xdr:row>68</xdr:row>
          <xdr:rowOff>25400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6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67</xdr:row>
          <xdr:rowOff>139700</xdr:rowOff>
        </xdr:from>
        <xdr:to>
          <xdr:col>4</xdr:col>
          <xdr:colOff>101600</xdr:colOff>
          <xdr:row>69</xdr:row>
          <xdr:rowOff>25400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6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99</xdr:row>
          <xdr:rowOff>114300</xdr:rowOff>
        </xdr:from>
        <xdr:to>
          <xdr:col>3</xdr:col>
          <xdr:colOff>101600</xdr:colOff>
          <xdr:row>101</xdr:row>
          <xdr:rowOff>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6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100</xdr:row>
          <xdr:rowOff>139700</xdr:rowOff>
        </xdr:from>
        <xdr:to>
          <xdr:col>3</xdr:col>
          <xdr:colOff>88900</xdr:colOff>
          <xdr:row>102</xdr:row>
          <xdr:rowOff>12700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6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101</xdr:row>
          <xdr:rowOff>139700</xdr:rowOff>
        </xdr:from>
        <xdr:to>
          <xdr:col>3</xdr:col>
          <xdr:colOff>88900</xdr:colOff>
          <xdr:row>103</xdr:row>
          <xdr:rowOff>12700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6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102</xdr:row>
          <xdr:rowOff>139700</xdr:rowOff>
        </xdr:from>
        <xdr:to>
          <xdr:col>3</xdr:col>
          <xdr:colOff>88900</xdr:colOff>
          <xdr:row>104</xdr:row>
          <xdr:rowOff>12700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6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103</xdr:row>
          <xdr:rowOff>152400</xdr:rowOff>
        </xdr:from>
        <xdr:to>
          <xdr:col>3</xdr:col>
          <xdr:colOff>101600</xdr:colOff>
          <xdr:row>105</xdr:row>
          <xdr:rowOff>25400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6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108</xdr:row>
          <xdr:rowOff>139700</xdr:rowOff>
        </xdr:from>
        <xdr:to>
          <xdr:col>4</xdr:col>
          <xdr:colOff>101600</xdr:colOff>
          <xdr:row>110</xdr:row>
          <xdr:rowOff>25400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6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109</xdr:row>
          <xdr:rowOff>139700</xdr:rowOff>
        </xdr:from>
        <xdr:to>
          <xdr:col>4</xdr:col>
          <xdr:colOff>101600</xdr:colOff>
          <xdr:row>111</xdr:row>
          <xdr:rowOff>25400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6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110</xdr:row>
          <xdr:rowOff>152400</xdr:rowOff>
        </xdr:from>
        <xdr:to>
          <xdr:col>4</xdr:col>
          <xdr:colOff>101600</xdr:colOff>
          <xdr:row>112</xdr:row>
          <xdr:rowOff>25400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6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111</xdr:row>
          <xdr:rowOff>152400</xdr:rowOff>
        </xdr:from>
        <xdr:to>
          <xdr:col>4</xdr:col>
          <xdr:colOff>101600</xdr:colOff>
          <xdr:row>113</xdr:row>
          <xdr:rowOff>25400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6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116</xdr:row>
          <xdr:rowOff>139700</xdr:rowOff>
        </xdr:from>
        <xdr:to>
          <xdr:col>25</xdr:col>
          <xdr:colOff>203200</xdr:colOff>
          <xdr:row>118</xdr:row>
          <xdr:rowOff>25400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6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116</xdr:row>
          <xdr:rowOff>101600</xdr:rowOff>
        </xdr:from>
        <xdr:to>
          <xdr:col>28</xdr:col>
          <xdr:colOff>12700</xdr:colOff>
          <xdr:row>118</xdr:row>
          <xdr:rowOff>63500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6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141</xdr:row>
          <xdr:rowOff>139700</xdr:rowOff>
        </xdr:from>
        <xdr:to>
          <xdr:col>10</xdr:col>
          <xdr:colOff>203200</xdr:colOff>
          <xdr:row>143</xdr:row>
          <xdr:rowOff>25400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6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141</xdr:row>
          <xdr:rowOff>101600</xdr:rowOff>
        </xdr:from>
        <xdr:to>
          <xdr:col>13</xdr:col>
          <xdr:colOff>12700</xdr:colOff>
          <xdr:row>143</xdr:row>
          <xdr:rowOff>63500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6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141</xdr:row>
          <xdr:rowOff>0</xdr:rowOff>
        </xdr:from>
        <xdr:to>
          <xdr:col>16</xdr:col>
          <xdr:colOff>101600</xdr:colOff>
          <xdr:row>142</xdr:row>
          <xdr:rowOff>63500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6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140</xdr:row>
          <xdr:rowOff>101600</xdr:rowOff>
        </xdr:from>
        <xdr:to>
          <xdr:col>18</xdr:col>
          <xdr:colOff>50800</xdr:colOff>
          <xdr:row>142</xdr:row>
          <xdr:rowOff>101600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6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99</xdr:row>
          <xdr:rowOff>114300</xdr:rowOff>
        </xdr:from>
        <xdr:to>
          <xdr:col>21</xdr:col>
          <xdr:colOff>101600</xdr:colOff>
          <xdr:row>101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6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100</xdr:row>
          <xdr:rowOff>139700</xdr:rowOff>
        </xdr:from>
        <xdr:to>
          <xdr:col>21</xdr:col>
          <xdr:colOff>88900</xdr:colOff>
          <xdr:row>102</xdr:row>
          <xdr:rowOff>12700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6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101</xdr:row>
          <xdr:rowOff>139700</xdr:rowOff>
        </xdr:from>
        <xdr:to>
          <xdr:col>21</xdr:col>
          <xdr:colOff>88900</xdr:colOff>
          <xdr:row>103</xdr:row>
          <xdr:rowOff>12700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6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102</xdr:row>
          <xdr:rowOff>139700</xdr:rowOff>
        </xdr:from>
        <xdr:to>
          <xdr:col>21</xdr:col>
          <xdr:colOff>88900</xdr:colOff>
          <xdr:row>104</xdr:row>
          <xdr:rowOff>12700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6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103</xdr:row>
          <xdr:rowOff>152400</xdr:rowOff>
        </xdr:from>
        <xdr:to>
          <xdr:col>21</xdr:col>
          <xdr:colOff>101600</xdr:colOff>
          <xdr:row>105</xdr:row>
          <xdr:rowOff>25400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6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71</xdr:row>
          <xdr:rowOff>127000</xdr:rowOff>
        </xdr:from>
        <xdr:to>
          <xdr:col>4</xdr:col>
          <xdr:colOff>101600</xdr:colOff>
          <xdr:row>73</xdr:row>
          <xdr:rowOff>25400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6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72</xdr:row>
          <xdr:rowOff>127000</xdr:rowOff>
        </xdr:from>
        <xdr:to>
          <xdr:col>4</xdr:col>
          <xdr:colOff>101600</xdr:colOff>
          <xdr:row>74</xdr:row>
          <xdr:rowOff>25400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6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73</xdr:row>
          <xdr:rowOff>139700</xdr:rowOff>
        </xdr:from>
        <xdr:to>
          <xdr:col>4</xdr:col>
          <xdr:colOff>101600</xdr:colOff>
          <xdr:row>75</xdr:row>
          <xdr:rowOff>25400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6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5</xdr:row>
          <xdr:rowOff>139700</xdr:rowOff>
        </xdr:from>
        <xdr:to>
          <xdr:col>13</xdr:col>
          <xdr:colOff>12700</xdr:colOff>
          <xdr:row>7</xdr:row>
          <xdr:rowOff>25400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101600</xdr:colOff>
          <xdr:row>5</xdr:row>
          <xdr:rowOff>101600</xdr:rowOff>
        </xdr:from>
        <xdr:to>
          <xdr:col>14</xdr:col>
          <xdr:colOff>215900</xdr:colOff>
          <xdr:row>7</xdr:row>
          <xdr:rowOff>63500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139700</xdr:colOff>
          <xdr:row>6</xdr:row>
          <xdr:rowOff>165100</xdr:rowOff>
        </xdr:from>
        <xdr:to>
          <xdr:col>15</xdr:col>
          <xdr:colOff>101600</xdr:colOff>
          <xdr:row>8</xdr:row>
          <xdr:rowOff>63500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7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139700</xdr:colOff>
          <xdr:row>6</xdr:row>
          <xdr:rowOff>139700</xdr:rowOff>
        </xdr:from>
        <xdr:to>
          <xdr:col>17</xdr:col>
          <xdr:colOff>25400</xdr:colOff>
          <xdr:row>8</xdr:row>
          <xdr:rowOff>101600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7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177800</xdr:colOff>
          <xdr:row>14</xdr:row>
          <xdr:rowOff>139700</xdr:rowOff>
        </xdr:from>
        <xdr:to>
          <xdr:col>14</xdr:col>
          <xdr:colOff>139700</xdr:colOff>
          <xdr:row>16</xdr:row>
          <xdr:rowOff>25400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7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14</xdr:row>
          <xdr:rowOff>101600</xdr:rowOff>
        </xdr:from>
        <xdr:to>
          <xdr:col>16</xdr:col>
          <xdr:colOff>76200</xdr:colOff>
          <xdr:row>16</xdr:row>
          <xdr:rowOff>63500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7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25400</xdr:colOff>
          <xdr:row>5</xdr:row>
          <xdr:rowOff>127000</xdr:rowOff>
        </xdr:from>
        <xdr:to>
          <xdr:col>26</xdr:col>
          <xdr:colOff>25400</xdr:colOff>
          <xdr:row>7</xdr:row>
          <xdr:rowOff>25400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7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Taxpayer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127000</xdr:colOff>
          <xdr:row>5</xdr:row>
          <xdr:rowOff>127000</xdr:rowOff>
        </xdr:from>
        <xdr:to>
          <xdr:col>29</xdr:col>
          <xdr:colOff>127000</xdr:colOff>
          <xdr:row>7</xdr:row>
          <xdr:rowOff>25400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7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Spouse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preshanna.ss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2" Type="http://schemas.openxmlformats.org/officeDocument/2006/relationships/hyperlink" Target="http://www.gsa.gov/portal/category/21287" TargetMode="External"/><Relationship Id="rId1" Type="http://schemas.openxmlformats.org/officeDocument/2006/relationships/hyperlink" Target="http://www.irs.gov/pub/irs-pdf/p587.pdf" TargetMode="External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3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9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51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omments" Target="../comments4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2" Type="http://schemas.openxmlformats.org/officeDocument/2006/relationships/drawing" Target="../drawings/drawing4.xml"/><Relationship Id="rId16" Type="http://schemas.openxmlformats.org/officeDocument/2006/relationships/comments" Target="../comments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10" Type="http://schemas.openxmlformats.org/officeDocument/2006/relationships/ctrlProp" Target="../ctrlProps/ctrlProp59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68.xml"/><Relationship Id="rId12" Type="http://schemas.openxmlformats.org/officeDocument/2006/relationships/comments" Target="../comments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5" Type="http://schemas.openxmlformats.org/officeDocument/2006/relationships/ctrlProp" Target="../ctrlProps/ctrlProp6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26" Type="http://schemas.openxmlformats.org/officeDocument/2006/relationships/ctrlProp" Target="../ctrlProps/ctrlProp95.xml"/><Relationship Id="rId39" Type="http://schemas.openxmlformats.org/officeDocument/2006/relationships/comments" Target="../comments7.xml"/><Relationship Id="rId21" Type="http://schemas.openxmlformats.org/officeDocument/2006/relationships/ctrlProp" Target="../ctrlProps/ctrlProp90.xml"/><Relationship Id="rId34" Type="http://schemas.openxmlformats.org/officeDocument/2006/relationships/ctrlProp" Target="../ctrlProps/ctrlProp103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33" Type="http://schemas.openxmlformats.org/officeDocument/2006/relationships/ctrlProp" Target="../ctrlProps/ctrlProp102.xml"/><Relationship Id="rId38" Type="http://schemas.openxmlformats.org/officeDocument/2006/relationships/ctrlProp" Target="../ctrlProps/ctrlProp107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29" Type="http://schemas.openxmlformats.org/officeDocument/2006/relationships/ctrlProp" Target="../ctrlProps/ctrlProp9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32" Type="http://schemas.openxmlformats.org/officeDocument/2006/relationships/ctrlProp" Target="../ctrlProps/ctrlProp101.xml"/><Relationship Id="rId37" Type="http://schemas.openxmlformats.org/officeDocument/2006/relationships/ctrlProp" Target="../ctrlProps/ctrlProp106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28" Type="http://schemas.openxmlformats.org/officeDocument/2006/relationships/ctrlProp" Target="../ctrlProps/ctrlProp97.xml"/><Relationship Id="rId36" Type="http://schemas.openxmlformats.org/officeDocument/2006/relationships/ctrlProp" Target="../ctrlProps/ctrlProp105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31" Type="http://schemas.openxmlformats.org/officeDocument/2006/relationships/ctrlProp" Target="../ctrlProps/ctrlProp100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Relationship Id="rId30" Type="http://schemas.openxmlformats.org/officeDocument/2006/relationships/ctrlProp" Target="../ctrlProps/ctrlProp99.xml"/><Relationship Id="rId35" Type="http://schemas.openxmlformats.org/officeDocument/2006/relationships/ctrlProp" Target="../ctrlProps/ctrlProp104.xml"/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1.xml"/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110.xml"/><Relationship Id="rId12" Type="http://schemas.openxmlformats.org/officeDocument/2006/relationships/ctrlProp" Target="../ctrlProps/ctrlProp11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irs.gov/publications/p527/index.html" TargetMode="External"/><Relationship Id="rId6" Type="http://schemas.openxmlformats.org/officeDocument/2006/relationships/ctrlProp" Target="../ctrlProps/ctrlProp109.xml"/><Relationship Id="rId11" Type="http://schemas.openxmlformats.org/officeDocument/2006/relationships/ctrlProp" Target="../ctrlProps/ctrlProp114.xml"/><Relationship Id="rId5" Type="http://schemas.openxmlformats.org/officeDocument/2006/relationships/ctrlProp" Target="../ctrlProps/ctrlProp108.xml"/><Relationship Id="rId10" Type="http://schemas.openxmlformats.org/officeDocument/2006/relationships/ctrlProp" Target="../ctrlProps/ctrlProp113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7"/>
  </sheetPr>
  <dimension ref="A1:AO454"/>
  <sheetViews>
    <sheetView tabSelected="1" topLeftCell="A143" zoomScale="110" zoomScaleNormal="110" workbookViewId="0">
      <selection activeCell="K163" sqref="K163:M163"/>
    </sheetView>
  </sheetViews>
  <sheetFormatPr baseColWidth="10" defaultColWidth="8.83203125" defaultRowHeight="13"/>
  <cols>
    <col min="1" max="22" width="3.33203125" customWidth="1"/>
    <col min="23" max="23" width="4.1640625" customWidth="1"/>
    <col min="24" max="27" width="3.33203125" customWidth="1"/>
    <col min="28" max="28" width="1.6640625" customWidth="1"/>
    <col min="29" max="31" width="3.33203125" customWidth="1"/>
    <col min="32" max="32" width="5" customWidth="1"/>
    <col min="33" max="33" width="3.33203125" customWidth="1"/>
    <col min="34" max="40" width="12.6640625" style="54" customWidth="1"/>
  </cols>
  <sheetData>
    <row r="1" spans="1:40" ht="16">
      <c r="A1" s="67" t="s">
        <v>352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237"/>
      <c r="AI1" s="237"/>
      <c r="AJ1" s="237"/>
      <c r="AK1" s="312"/>
      <c r="AL1" s="312"/>
      <c r="AM1" s="312"/>
      <c r="AN1" s="312"/>
    </row>
    <row r="2" spans="1:40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237"/>
      <c r="AI2" s="237"/>
      <c r="AJ2" s="237"/>
      <c r="AK2" s="312"/>
      <c r="AL2" s="312"/>
      <c r="AM2" s="312"/>
      <c r="AN2" s="312"/>
    </row>
    <row r="3" spans="1:40" ht="14">
      <c r="A3" s="13"/>
      <c r="B3" s="13"/>
      <c r="C3" s="13"/>
      <c r="D3" s="13"/>
      <c r="E3" s="13"/>
      <c r="F3" s="13"/>
      <c r="G3" s="4" t="s">
        <v>355</v>
      </c>
      <c r="H3" s="279"/>
      <c r="I3" s="27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4" t="s">
        <v>356</v>
      </c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37"/>
      <c r="AI3" s="237"/>
      <c r="AJ3" s="237"/>
      <c r="AK3" s="312"/>
      <c r="AL3" s="312"/>
      <c r="AM3" s="312"/>
      <c r="AN3" s="312"/>
    </row>
    <row r="4" spans="1:40">
      <c r="A4" s="13"/>
      <c r="B4" s="13"/>
      <c r="C4" s="13"/>
      <c r="D4" s="13"/>
      <c r="E4" s="13"/>
      <c r="F4" s="13"/>
      <c r="G4" s="369" t="s">
        <v>553</v>
      </c>
      <c r="H4" s="13"/>
      <c r="I4" s="13"/>
      <c r="J4" s="13"/>
      <c r="K4" s="13"/>
      <c r="L4" s="13"/>
      <c r="M4" s="13"/>
      <c r="N4" s="13"/>
      <c r="O4" s="13"/>
      <c r="P4" s="13"/>
      <c r="Q4" s="526" t="s">
        <v>577</v>
      </c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237"/>
      <c r="AI4" s="237"/>
      <c r="AJ4" s="237"/>
      <c r="AK4" s="312"/>
      <c r="AL4" s="312"/>
      <c r="AM4" s="312"/>
      <c r="AN4" s="312"/>
    </row>
    <row r="5" spans="1:40">
      <c r="A5" s="1"/>
      <c r="B5" s="2"/>
      <c r="C5" s="2"/>
      <c r="D5" s="2"/>
      <c r="E5" s="2"/>
      <c r="F5" s="6" t="s">
        <v>379</v>
      </c>
      <c r="G5" s="428" t="s">
        <v>621</v>
      </c>
      <c r="H5" s="431"/>
      <c r="I5" s="431"/>
      <c r="J5" s="431"/>
      <c r="K5" s="431"/>
      <c r="L5" s="431"/>
      <c r="M5" s="431"/>
      <c r="N5" s="432"/>
      <c r="O5" s="8"/>
      <c r="P5" s="8"/>
      <c r="Q5" s="3"/>
      <c r="R5" s="2"/>
      <c r="S5" s="2"/>
      <c r="T5" s="2"/>
      <c r="U5" s="2"/>
      <c r="V5" s="6" t="s">
        <v>379</v>
      </c>
      <c r="W5" s="428" t="s">
        <v>625</v>
      </c>
      <c r="X5" s="431"/>
      <c r="Y5" s="431"/>
      <c r="Z5" s="431"/>
      <c r="AA5" s="431"/>
      <c r="AB5" s="431"/>
      <c r="AC5" s="431"/>
      <c r="AD5" s="432"/>
      <c r="AE5" s="8"/>
      <c r="AF5" s="8"/>
      <c r="AG5" s="1"/>
      <c r="AH5" s="237"/>
      <c r="AI5" s="237"/>
      <c r="AJ5" s="237"/>
      <c r="AK5" s="312"/>
      <c r="AL5" s="312"/>
      <c r="AM5" s="312"/>
      <c r="AN5" s="312"/>
    </row>
    <row r="6" spans="1:40">
      <c r="A6" s="1"/>
      <c r="B6" s="2"/>
      <c r="C6" s="2"/>
      <c r="D6" s="2"/>
      <c r="E6" s="2"/>
      <c r="F6" s="6" t="s">
        <v>380</v>
      </c>
      <c r="G6" s="7"/>
      <c r="H6" s="299"/>
      <c r="I6" s="300"/>
      <c r="J6" s="300"/>
      <c r="K6" s="300"/>
      <c r="L6" s="300"/>
      <c r="M6" s="300"/>
      <c r="N6" s="300"/>
      <c r="O6" s="17"/>
      <c r="P6" s="17"/>
      <c r="Q6" s="3"/>
      <c r="R6" s="2"/>
      <c r="S6" s="2"/>
      <c r="T6" s="2"/>
      <c r="U6" s="2"/>
      <c r="V6" s="6" t="s">
        <v>380</v>
      </c>
      <c r="W6" s="7"/>
      <c r="X6" s="299"/>
      <c r="Y6" s="300"/>
      <c r="Z6" s="300"/>
      <c r="AA6" s="300"/>
      <c r="AB6" s="300"/>
      <c r="AC6" s="300"/>
      <c r="AD6" s="300"/>
      <c r="AE6" s="17"/>
      <c r="AF6" s="17"/>
      <c r="AG6" s="1"/>
      <c r="AH6" s="237"/>
      <c r="AI6" s="237"/>
      <c r="AJ6" s="237"/>
      <c r="AK6" s="312"/>
      <c r="AL6" s="312"/>
      <c r="AM6" s="312"/>
      <c r="AN6" s="312"/>
    </row>
    <row r="7" spans="1:40">
      <c r="A7" s="1"/>
      <c r="B7" s="2"/>
      <c r="C7" s="2"/>
      <c r="D7" s="2"/>
      <c r="E7" s="2"/>
      <c r="F7" s="6" t="s">
        <v>378</v>
      </c>
      <c r="G7" s="428" t="s">
        <v>622</v>
      </c>
      <c r="H7" s="431"/>
      <c r="I7" s="431"/>
      <c r="J7" s="431"/>
      <c r="K7" s="431"/>
      <c r="L7" s="431"/>
      <c r="M7" s="431"/>
      <c r="N7" s="432"/>
      <c r="O7" s="8"/>
      <c r="P7" s="8"/>
      <c r="Q7" s="3"/>
      <c r="R7" s="2"/>
      <c r="S7" s="2"/>
      <c r="T7" s="2"/>
      <c r="U7" s="2"/>
      <c r="V7" s="6" t="s">
        <v>378</v>
      </c>
      <c r="W7" s="428" t="s">
        <v>626</v>
      </c>
      <c r="X7" s="431"/>
      <c r="Y7" s="431"/>
      <c r="Z7" s="431"/>
      <c r="AA7" s="431"/>
      <c r="AB7" s="431"/>
      <c r="AC7" s="431"/>
      <c r="AD7" s="432"/>
      <c r="AE7" s="8"/>
      <c r="AF7" s="8"/>
      <c r="AG7" s="1"/>
      <c r="AH7" s="237"/>
      <c r="AI7" s="237"/>
      <c r="AJ7" s="237"/>
      <c r="AK7" s="312"/>
      <c r="AL7" s="312"/>
      <c r="AM7" s="312"/>
      <c r="AN7" s="312"/>
    </row>
    <row r="8" spans="1:40">
      <c r="A8" s="1"/>
      <c r="B8" s="2"/>
      <c r="C8" s="2"/>
      <c r="D8" s="2"/>
      <c r="E8" s="2"/>
      <c r="F8" s="6" t="s">
        <v>381</v>
      </c>
      <c r="G8" s="418">
        <v>472571656</v>
      </c>
      <c r="H8" s="419"/>
      <c r="I8" s="419"/>
      <c r="J8" s="419"/>
      <c r="K8" s="419"/>
      <c r="L8" s="419"/>
      <c r="M8" s="419"/>
      <c r="N8" s="420"/>
      <c r="O8" s="8"/>
      <c r="P8" s="8"/>
      <c r="Q8" s="3"/>
      <c r="R8" s="2"/>
      <c r="S8" s="2"/>
      <c r="T8" s="2"/>
      <c r="U8" s="2"/>
      <c r="V8" s="6" t="s">
        <v>341</v>
      </c>
      <c r="W8" s="418">
        <v>850145592</v>
      </c>
      <c r="X8" s="419"/>
      <c r="Y8" s="419"/>
      <c r="Z8" s="419"/>
      <c r="AA8" s="419"/>
      <c r="AB8" s="419"/>
      <c r="AC8" s="419"/>
      <c r="AD8" s="420"/>
      <c r="AE8" s="8"/>
      <c r="AF8" s="8"/>
      <c r="AG8" s="1"/>
      <c r="AH8" s="237"/>
      <c r="AI8" s="237"/>
      <c r="AJ8" s="237"/>
      <c r="AK8" s="312"/>
      <c r="AL8" s="312"/>
      <c r="AM8" s="312"/>
      <c r="AN8" s="312"/>
    </row>
    <row r="9" spans="1:40">
      <c r="A9" s="1"/>
      <c r="B9" s="2"/>
      <c r="C9" s="2"/>
      <c r="D9" s="2"/>
      <c r="E9" s="2"/>
      <c r="F9" s="6" t="s">
        <v>382</v>
      </c>
      <c r="G9" s="527">
        <v>31258</v>
      </c>
      <c r="H9" s="431"/>
      <c r="I9" s="431"/>
      <c r="J9" s="431"/>
      <c r="K9" s="431"/>
      <c r="L9" s="431"/>
      <c r="M9" s="431"/>
      <c r="N9" s="432"/>
      <c r="O9" s="8"/>
      <c r="P9" s="8"/>
      <c r="Q9" s="3"/>
      <c r="R9" s="2"/>
      <c r="S9" s="2"/>
      <c r="T9" s="2"/>
      <c r="U9" s="2"/>
      <c r="V9" s="6" t="s">
        <v>382</v>
      </c>
      <c r="W9" s="527">
        <v>32504</v>
      </c>
      <c r="X9" s="431"/>
      <c r="Y9" s="431"/>
      <c r="Z9" s="431"/>
      <c r="AA9" s="431"/>
      <c r="AB9" s="431"/>
      <c r="AC9" s="431"/>
      <c r="AD9" s="432"/>
      <c r="AE9" s="8"/>
      <c r="AF9" s="8"/>
      <c r="AG9" s="1"/>
      <c r="AH9" s="237"/>
      <c r="AI9" s="237"/>
      <c r="AJ9" s="237"/>
      <c r="AK9" s="312"/>
      <c r="AL9" s="312"/>
      <c r="AM9" s="312"/>
      <c r="AN9" s="312"/>
    </row>
    <row r="10" spans="1:40">
      <c r="A10" s="1"/>
      <c r="B10" s="2"/>
      <c r="C10" s="2"/>
      <c r="D10" s="2"/>
      <c r="E10" s="2"/>
      <c r="F10" s="6" t="s">
        <v>342</v>
      </c>
      <c r="G10" s="428" t="s">
        <v>623</v>
      </c>
      <c r="H10" s="431"/>
      <c r="I10" s="431"/>
      <c r="J10" s="431"/>
      <c r="K10" s="431"/>
      <c r="L10" s="431"/>
      <c r="M10" s="431"/>
      <c r="N10" s="432"/>
      <c r="O10" s="8"/>
      <c r="P10" s="8"/>
      <c r="Q10" s="3"/>
      <c r="R10" s="2"/>
      <c r="S10" s="2"/>
      <c r="T10" s="2"/>
      <c r="U10" s="2"/>
      <c r="V10" s="6" t="s">
        <v>342</v>
      </c>
      <c r="W10" s="428" t="s">
        <v>627</v>
      </c>
      <c r="X10" s="431"/>
      <c r="Y10" s="431"/>
      <c r="Z10" s="431"/>
      <c r="AA10" s="431"/>
      <c r="AB10" s="431"/>
      <c r="AC10" s="431"/>
      <c r="AD10" s="432"/>
      <c r="AE10" s="8"/>
      <c r="AF10" s="8"/>
      <c r="AG10" s="1"/>
      <c r="AH10" s="237"/>
      <c r="AI10" s="237"/>
      <c r="AJ10" s="237"/>
      <c r="AK10" s="312"/>
      <c r="AL10" s="312"/>
      <c r="AM10" s="312"/>
      <c r="AN10" s="312"/>
    </row>
    <row r="11" spans="1:40">
      <c r="A11" s="1"/>
      <c r="B11" s="2"/>
      <c r="C11" s="2"/>
      <c r="D11" s="2"/>
      <c r="E11" s="2"/>
      <c r="F11" s="9" t="s">
        <v>578</v>
      </c>
      <c r="G11" s="428" t="s">
        <v>624</v>
      </c>
      <c r="H11" s="431"/>
      <c r="I11" s="431"/>
      <c r="J11" s="431"/>
      <c r="K11" s="431"/>
      <c r="L11" s="431"/>
      <c r="M11" s="431"/>
      <c r="N11" s="432"/>
      <c r="O11" s="8"/>
      <c r="P11" s="8"/>
      <c r="Q11" s="3"/>
      <c r="R11" s="2"/>
      <c r="S11" s="2"/>
      <c r="T11" s="2"/>
      <c r="U11" s="2"/>
      <c r="V11" s="9" t="s">
        <v>578</v>
      </c>
      <c r="W11" s="428" t="s">
        <v>628</v>
      </c>
      <c r="X11" s="431"/>
      <c r="Y11" s="431"/>
      <c r="Z11" s="431"/>
      <c r="AA11" s="431"/>
      <c r="AB11" s="431"/>
      <c r="AC11" s="431"/>
      <c r="AD11" s="432"/>
      <c r="AE11" s="8"/>
      <c r="AF11" s="8"/>
      <c r="AG11" s="1"/>
      <c r="AH11" s="237"/>
      <c r="AI11" s="237"/>
      <c r="AJ11" s="237"/>
      <c r="AK11" s="312"/>
      <c r="AL11" s="312"/>
      <c r="AM11" s="312"/>
      <c r="AN11" s="312"/>
    </row>
    <row r="12" spans="1:40">
      <c r="A12" s="1"/>
      <c r="B12" s="2"/>
      <c r="C12" s="2"/>
      <c r="D12" s="2"/>
      <c r="E12" s="2"/>
      <c r="F12" s="6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2"/>
      <c r="S12" s="2"/>
      <c r="T12" s="2"/>
      <c r="U12" s="2"/>
      <c r="V12" s="6"/>
      <c r="W12" s="2"/>
      <c r="X12" s="2"/>
      <c r="Y12" s="3"/>
      <c r="Z12" s="3"/>
      <c r="AA12" s="3"/>
      <c r="AB12" s="3"/>
      <c r="AC12" s="3"/>
      <c r="AD12" s="3"/>
      <c r="AE12" s="3"/>
      <c r="AF12" s="3"/>
      <c r="AG12" s="1"/>
      <c r="AH12" s="237"/>
      <c r="AI12" s="237"/>
      <c r="AJ12" s="237"/>
      <c r="AK12" s="312"/>
      <c r="AL12" s="312"/>
      <c r="AM12" s="312"/>
      <c r="AN12" s="312"/>
    </row>
    <row r="13" spans="1:40" ht="11.25" customHeight="1">
      <c r="A13" s="1"/>
      <c r="B13" s="2"/>
      <c r="C13" s="2"/>
      <c r="D13" s="6"/>
      <c r="E13" s="2"/>
      <c r="F13" s="6" t="s">
        <v>376</v>
      </c>
      <c r="G13" s="9"/>
      <c r="H13" s="1"/>
      <c r="I13" s="3"/>
      <c r="J13" s="3"/>
      <c r="K13" s="3"/>
      <c r="L13" s="3"/>
      <c r="M13" s="3"/>
      <c r="N13" s="3"/>
      <c r="O13" s="3"/>
      <c r="P13" s="3"/>
      <c r="Q13" s="3"/>
      <c r="R13" s="2"/>
      <c r="S13" s="2"/>
      <c r="T13" s="6"/>
      <c r="U13" s="2"/>
      <c r="V13" s="6" t="s">
        <v>376</v>
      </c>
      <c r="W13" s="9"/>
      <c r="X13" s="1"/>
      <c r="Y13" s="3"/>
      <c r="Z13" s="3"/>
      <c r="AA13" s="3"/>
      <c r="AB13" s="3"/>
      <c r="AC13" s="3"/>
      <c r="AD13" s="3"/>
      <c r="AE13" s="3"/>
      <c r="AF13" s="3"/>
      <c r="AG13" s="1"/>
      <c r="AH13" s="237"/>
      <c r="AI13" s="237"/>
      <c r="AJ13" s="237"/>
      <c r="AK13" s="312"/>
      <c r="AL13" s="312"/>
      <c r="AM13" s="312"/>
      <c r="AN13" s="312"/>
    </row>
    <row r="14" spans="1:40" ht="12" customHeight="1">
      <c r="A14" s="1"/>
      <c r="B14" s="2"/>
      <c r="C14" s="2"/>
      <c r="D14" s="6"/>
      <c r="E14" s="2"/>
      <c r="F14" s="6" t="s">
        <v>377</v>
      </c>
      <c r="G14" s="9"/>
      <c r="H14" s="1"/>
      <c r="I14" s="3"/>
      <c r="J14" s="3"/>
      <c r="K14" s="3"/>
      <c r="L14" s="3"/>
      <c r="M14" s="3"/>
      <c r="N14" s="3"/>
      <c r="O14" s="3"/>
      <c r="P14" s="3"/>
      <c r="Q14" s="3"/>
      <c r="R14" s="2"/>
      <c r="S14" s="2"/>
      <c r="T14" s="6"/>
      <c r="U14" s="2"/>
      <c r="V14" s="6" t="s">
        <v>377</v>
      </c>
      <c r="W14" s="9"/>
      <c r="X14" s="1"/>
      <c r="Y14" s="3"/>
      <c r="Z14" s="3"/>
      <c r="AA14" s="3"/>
      <c r="AB14" s="3"/>
      <c r="AC14" s="3"/>
      <c r="AD14" s="3"/>
      <c r="AE14" s="3"/>
      <c r="AF14" s="3"/>
      <c r="AG14" s="1"/>
      <c r="AH14" s="237"/>
      <c r="AI14" s="237"/>
      <c r="AJ14" s="237"/>
      <c r="AK14" s="312"/>
      <c r="AL14" s="312"/>
      <c r="AM14" s="312"/>
      <c r="AN14" s="312"/>
    </row>
    <row r="15" spans="1:40" ht="11.25" customHeight="1">
      <c r="A15" s="1"/>
      <c r="B15" s="2"/>
      <c r="C15" s="2"/>
      <c r="D15" s="6"/>
      <c r="E15" s="2"/>
      <c r="F15" s="6" t="s">
        <v>401</v>
      </c>
      <c r="G15" s="9"/>
      <c r="H15" s="3" t="s">
        <v>404</v>
      </c>
      <c r="I15" s="3"/>
      <c r="J15" s="3"/>
      <c r="K15" s="507" t="s">
        <v>629</v>
      </c>
      <c r="L15" s="431"/>
      <c r="M15" s="431"/>
      <c r="N15" s="431"/>
      <c r="O15" s="431"/>
      <c r="P15" s="432"/>
      <c r="Q15" s="3"/>
      <c r="R15" s="2"/>
      <c r="S15" s="2"/>
      <c r="T15" s="6"/>
      <c r="U15" s="2"/>
      <c r="V15" s="6" t="s">
        <v>401</v>
      </c>
      <c r="W15" s="9"/>
      <c r="X15" s="3" t="s">
        <v>404</v>
      </c>
      <c r="Y15" s="3"/>
      <c r="Z15" s="3"/>
      <c r="AA15" s="507" t="s">
        <v>629</v>
      </c>
      <c r="AB15" s="431"/>
      <c r="AC15" s="431"/>
      <c r="AD15" s="431"/>
      <c r="AE15" s="431"/>
      <c r="AF15" s="432"/>
      <c r="AG15" s="1"/>
      <c r="AH15" s="237"/>
      <c r="AI15" s="237"/>
      <c r="AJ15" s="237"/>
      <c r="AK15" s="312"/>
      <c r="AL15" s="312"/>
      <c r="AM15" s="312"/>
      <c r="AN15" s="312"/>
    </row>
    <row r="16" spans="1:40">
      <c r="A16" s="1"/>
      <c r="B16" s="2"/>
      <c r="C16" s="2"/>
      <c r="D16" s="6"/>
      <c r="E16" s="2"/>
      <c r="F16" s="6" t="s">
        <v>340</v>
      </c>
      <c r="G16" s="9"/>
      <c r="H16" s="1"/>
      <c r="I16" s="3"/>
      <c r="J16" s="3"/>
      <c r="K16" s="3"/>
      <c r="L16" s="3"/>
      <c r="M16" s="3"/>
      <c r="N16" s="3"/>
      <c r="O16" s="3"/>
      <c r="P16" s="3"/>
      <c r="Q16" s="3"/>
      <c r="R16" s="2"/>
      <c r="S16" s="2"/>
      <c r="T16" s="6"/>
      <c r="U16" s="2"/>
      <c r="V16" s="6" t="s">
        <v>340</v>
      </c>
      <c r="W16" s="9"/>
      <c r="X16" s="1"/>
      <c r="Y16" s="3"/>
      <c r="Z16" s="3"/>
      <c r="AA16" s="3"/>
      <c r="AB16" s="3"/>
      <c r="AC16" s="3"/>
      <c r="AD16" s="3"/>
      <c r="AE16" s="3"/>
      <c r="AF16" s="3"/>
      <c r="AG16" s="1"/>
      <c r="AH16" s="237"/>
      <c r="AI16" s="237"/>
      <c r="AJ16" s="237"/>
      <c r="AK16" s="312"/>
      <c r="AL16" s="312"/>
      <c r="AM16" s="312"/>
      <c r="AN16" s="312"/>
    </row>
    <row r="17" spans="1:40" ht="5.25" customHeight="1">
      <c r="A17" s="1"/>
      <c r="B17" s="2"/>
      <c r="C17" s="2"/>
      <c r="D17" s="6"/>
      <c r="E17" s="2"/>
      <c r="F17" s="6"/>
      <c r="G17" s="9"/>
      <c r="H17" s="1"/>
      <c r="I17" s="3"/>
      <c r="J17" s="3"/>
      <c r="K17" s="3"/>
      <c r="L17" s="3"/>
      <c r="M17" s="3"/>
      <c r="N17" s="3"/>
      <c r="O17" s="3"/>
      <c r="P17" s="3"/>
      <c r="Q17" s="3"/>
      <c r="R17" s="2"/>
      <c r="S17" s="2"/>
      <c r="T17" s="6"/>
      <c r="U17" s="2"/>
      <c r="V17" s="6"/>
      <c r="W17" s="9"/>
      <c r="X17" s="1"/>
      <c r="Y17" s="3"/>
      <c r="Z17" s="3"/>
      <c r="AA17" s="3"/>
      <c r="AB17" s="3"/>
      <c r="AC17" s="3"/>
      <c r="AD17" s="3"/>
      <c r="AE17" s="3"/>
      <c r="AF17" s="3"/>
      <c r="AG17" s="1"/>
      <c r="AH17" s="237"/>
      <c r="AI17" s="237"/>
      <c r="AJ17" s="237"/>
      <c r="AK17" s="312"/>
      <c r="AL17" s="312"/>
      <c r="AM17" s="312"/>
      <c r="AN17" s="312"/>
    </row>
    <row r="18" spans="1:40">
      <c r="A18" s="1"/>
      <c r="B18" s="10" t="s">
        <v>359</v>
      </c>
      <c r="C18" s="2"/>
      <c r="D18" s="2"/>
      <c r="E18" s="2"/>
      <c r="F18" s="2"/>
      <c r="G18" s="482"/>
      <c r="H18" s="429"/>
      <c r="I18" s="429"/>
      <c r="J18" s="429"/>
      <c r="K18" s="429"/>
      <c r="L18" s="429"/>
      <c r="M18" s="429"/>
      <c r="N18" s="430"/>
      <c r="O18" s="12" t="s">
        <v>278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37"/>
      <c r="AI18" s="237"/>
      <c r="AJ18" s="237"/>
      <c r="AK18" s="312"/>
      <c r="AL18" s="312"/>
      <c r="AM18" s="312"/>
      <c r="AN18" s="312"/>
    </row>
    <row r="19" spans="1:40">
      <c r="A19" s="1"/>
      <c r="B19" s="2"/>
      <c r="C19" s="2"/>
      <c r="D19" s="6"/>
      <c r="E19" s="2"/>
      <c r="F19" s="6"/>
      <c r="G19" s="9"/>
      <c r="H19" s="1"/>
      <c r="I19" s="3"/>
      <c r="J19" s="3"/>
      <c r="K19" s="3"/>
      <c r="L19" s="3"/>
      <c r="M19" s="3"/>
      <c r="N19" s="3"/>
      <c r="O19" s="3"/>
      <c r="P19" s="3"/>
      <c r="Q19" s="3"/>
      <c r="R19" s="2"/>
      <c r="S19" s="2"/>
      <c r="T19" s="6"/>
      <c r="U19" s="2"/>
      <c r="V19" s="6"/>
      <c r="W19" s="9"/>
      <c r="X19" s="1"/>
      <c r="Y19" s="3"/>
      <c r="Z19" s="3"/>
      <c r="AA19" s="3"/>
      <c r="AB19" s="3"/>
      <c r="AC19" s="3"/>
      <c r="AD19" s="3"/>
      <c r="AE19" s="3"/>
      <c r="AF19" s="3"/>
      <c r="AG19" s="1"/>
      <c r="AH19" s="237"/>
      <c r="AI19" s="237"/>
      <c r="AJ19" s="237"/>
      <c r="AK19" s="312"/>
      <c r="AL19" s="312"/>
      <c r="AM19" s="312"/>
      <c r="AN19" s="312"/>
    </row>
    <row r="20" spans="1:40" ht="16">
      <c r="A20" s="67" t="s">
        <v>289</v>
      </c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237"/>
      <c r="AI20" s="237"/>
      <c r="AJ20" s="237"/>
      <c r="AK20" s="312"/>
      <c r="AL20" s="312"/>
      <c r="AM20" s="312"/>
      <c r="AN20" s="312"/>
    </row>
    <row r="21" spans="1:40" ht="5.25" customHeight="1">
      <c r="A21" s="1"/>
      <c r="B21" s="2"/>
      <c r="C21" s="2"/>
      <c r="D21" s="6"/>
      <c r="E21" s="2"/>
      <c r="F21" s="6"/>
      <c r="G21" s="9"/>
      <c r="H21" s="1"/>
      <c r="I21" s="3"/>
      <c r="J21" s="3"/>
      <c r="K21" s="3"/>
      <c r="L21" s="3"/>
      <c r="M21" s="3"/>
      <c r="N21" s="3"/>
      <c r="O21" s="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37"/>
      <c r="AI21" s="237"/>
      <c r="AJ21" s="237"/>
      <c r="AK21" s="312"/>
      <c r="AL21" s="312"/>
      <c r="AM21" s="312"/>
      <c r="AN21" s="312"/>
    </row>
    <row r="22" spans="1:40">
      <c r="A22" s="1"/>
      <c r="B22" s="10" t="s">
        <v>343</v>
      </c>
      <c r="C22" s="2"/>
      <c r="D22" s="2"/>
      <c r="E22" s="2"/>
      <c r="F22" s="2"/>
      <c r="G22" s="2"/>
      <c r="H22" s="2"/>
      <c r="I22" s="3"/>
      <c r="J22" s="3"/>
      <c r="K22" s="3"/>
      <c r="L22" s="3"/>
      <c r="M22" s="3"/>
      <c r="N22" s="3"/>
      <c r="O22" s="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37"/>
      <c r="AI22" s="237"/>
      <c r="AJ22" s="237"/>
      <c r="AK22" s="312"/>
      <c r="AL22" s="312"/>
      <c r="AM22" s="312"/>
      <c r="AN22" s="312"/>
    </row>
    <row r="23" spans="1:40" ht="3.75" customHeight="1">
      <c r="A23" s="1"/>
      <c r="B23" s="10"/>
      <c r="C23" s="2"/>
      <c r="D23" s="2"/>
      <c r="E23" s="2"/>
      <c r="F23" s="2"/>
      <c r="G23" s="2"/>
      <c r="H23" s="2"/>
      <c r="I23" s="3"/>
      <c r="J23" s="3"/>
      <c r="K23" s="3"/>
      <c r="L23" s="3"/>
      <c r="M23" s="3"/>
      <c r="N23" s="3"/>
      <c r="O23" s="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37"/>
      <c r="AI23" s="237"/>
      <c r="AJ23" s="237"/>
      <c r="AK23" s="312"/>
      <c r="AL23" s="312"/>
      <c r="AM23" s="312"/>
      <c r="AN23" s="312"/>
    </row>
    <row r="24" spans="1:40">
      <c r="A24" s="1"/>
      <c r="B24" s="10" t="s">
        <v>212</v>
      </c>
      <c r="C24" s="41"/>
      <c r="D24" s="27"/>
      <c r="E24" s="27"/>
      <c r="F24" s="2" t="s">
        <v>216</v>
      </c>
      <c r="G24" s="2"/>
      <c r="H24" s="27"/>
      <c r="I24" s="3"/>
      <c r="J24" s="3"/>
      <c r="K24" s="3"/>
      <c r="L24" s="3"/>
      <c r="M24" s="11"/>
      <c r="N24" s="3"/>
      <c r="O24" s="11"/>
      <c r="P24" s="2"/>
      <c r="Q24" s="2"/>
      <c r="R24" s="26" t="s">
        <v>357</v>
      </c>
      <c r="S24" s="27"/>
      <c r="T24" s="27"/>
      <c r="U24" s="27"/>
      <c r="V24" s="17"/>
      <c r="W24" s="14"/>
      <c r="X24" s="14"/>
      <c r="Y24" s="14"/>
      <c r="Z24" s="14"/>
      <c r="AA24" s="2"/>
      <c r="AB24" s="14"/>
      <c r="AC24" s="2"/>
      <c r="AD24" s="2"/>
      <c r="AE24" s="2"/>
      <c r="AF24" s="14"/>
      <c r="AG24" s="14"/>
      <c r="AJ24" s="237"/>
      <c r="AK24" s="312"/>
      <c r="AL24" s="312"/>
      <c r="AM24" s="312"/>
      <c r="AN24" s="312"/>
    </row>
    <row r="25" spans="1:40" ht="12.75" customHeight="1">
      <c r="A25" s="1"/>
      <c r="B25" s="2" t="s">
        <v>213</v>
      </c>
      <c r="C25" s="2"/>
      <c r="D25" s="2"/>
      <c r="E25" s="2"/>
      <c r="F25" s="27"/>
      <c r="G25" s="309"/>
      <c r="H25" s="508"/>
      <c r="I25" s="509"/>
      <c r="J25" s="509"/>
      <c r="K25" s="509"/>
      <c r="L25" s="509"/>
      <c r="M25" s="509"/>
      <c r="N25" s="509"/>
      <c r="O25" s="509"/>
      <c r="P25" s="510"/>
      <c r="Q25" s="2"/>
      <c r="R25" s="6"/>
      <c r="S25" s="366" t="s">
        <v>362</v>
      </c>
      <c r="T25" s="438"/>
      <c r="U25" s="439"/>
      <c r="V25" s="439"/>
      <c r="W25" s="439"/>
      <c r="X25" s="439"/>
      <c r="Y25" s="440"/>
      <c r="Z25" s="2"/>
      <c r="AA25" s="2" t="s">
        <v>547</v>
      </c>
      <c r="AB25" s="2"/>
      <c r="AC25" s="2"/>
      <c r="AD25" s="2"/>
      <c r="AE25" s="2"/>
      <c r="AF25" s="2"/>
      <c r="AG25" s="2"/>
      <c r="AH25" s="237"/>
      <c r="AI25" s="237"/>
      <c r="AJ25" s="237"/>
      <c r="AK25" s="312"/>
      <c r="AL25" s="312"/>
      <c r="AM25" s="312"/>
      <c r="AN25" s="312"/>
    </row>
    <row r="26" spans="1:40" ht="12.75" customHeight="1">
      <c r="A26" s="1"/>
      <c r="B26" s="2" t="s">
        <v>214</v>
      </c>
      <c r="C26" s="2"/>
      <c r="D26" s="2"/>
      <c r="E26" s="2"/>
      <c r="F26" s="27"/>
      <c r="G26" s="309"/>
      <c r="H26" s="511" t="s">
        <v>630</v>
      </c>
      <c r="I26" s="500"/>
      <c r="J26" s="500"/>
      <c r="K26" s="500"/>
      <c r="L26" s="500"/>
      <c r="M26" s="500"/>
      <c r="N26" s="500"/>
      <c r="O26" s="500"/>
      <c r="P26" s="501"/>
      <c r="Q26" s="2"/>
      <c r="R26" s="6"/>
      <c r="S26" s="366" t="s">
        <v>363</v>
      </c>
      <c r="T26" s="438">
        <v>6234148640</v>
      </c>
      <c r="U26" s="439"/>
      <c r="V26" s="439"/>
      <c r="W26" s="439"/>
      <c r="X26" s="439"/>
      <c r="Y26" s="440"/>
      <c r="Z26" s="2"/>
      <c r="AA26" s="13" t="s">
        <v>549</v>
      </c>
      <c r="AB26" s="2"/>
      <c r="AC26" s="2"/>
      <c r="AD26" s="2"/>
      <c r="AE26" s="2"/>
      <c r="AF26" s="2"/>
      <c r="AG26" s="2"/>
      <c r="AH26" s="237"/>
      <c r="AI26" s="237"/>
      <c r="AJ26" s="237"/>
      <c r="AK26" s="312"/>
      <c r="AL26" s="312"/>
      <c r="AM26" s="312"/>
      <c r="AN26" s="312"/>
    </row>
    <row r="27" spans="1:40" ht="12.75" customHeight="1">
      <c r="A27" s="1"/>
      <c r="B27" s="177" t="s">
        <v>215</v>
      </c>
      <c r="C27" s="27"/>
      <c r="D27" s="27"/>
      <c r="E27" s="27"/>
      <c r="F27" s="27"/>
      <c r="G27" s="310"/>
      <c r="H27" s="512"/>
      <c r="I27" s="500"/>
      <c r="J27" s="500"/>
      <c r="K27" s="500"/>
      <c r="L27" s="500"/>
      <c r="M27" s="500"/>
      <c r="N27" s="500"/>
      <c r="O27" s="500"/>
      <c r="P27" s="501"/>
      <c r="Q27" s="27"/>
      <c r="R27" s="27"/>
      <c r="S27" s="367" t="s">
        <v>364</v>
      </c>
      <c r="T27" s="438"/>
      <c r="U27" s="439"/>
      <c r="V27" s="439"/>
      <c r="W27" s="439"/>
      <c r="X27" s="439"/>
      <c r="Y27" s="440"/>
      <c r="Z27" s="2"/>
      <c r="AA27" s="2" t="s">
        <v>548</v>
      </c>
      <c r="AB27" s="2"/>
      <c r="AC27" s="2"/>
      <c r="AD27" s="2"/>
      <c r="AE27" s="2"/>
      <c r="AF27" s="2"/>
      <c r="AG27" s="2"/>
      <c r="AH27" s="237"/>
      <c r="AI27" s="237"/>
      <c r="AJ27" s="237"/>
      <c r="AK27" s="312"/>
      <c r="AL27" s="312"/>
      <c r="AM27" s="312"/>
      <c r="AN27" s="312"/>
    </row>
    <row r="28" spans="1:40" ht="7.5" customHeight="1">
      <c r="A28" s="14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4"/>
      <c r="M28" s="14"/>
      <c r="N28" s="14"/>
      <c r="O28" s="14"/>
      <c r="P28" s="17"/>
      <c r="Q28" s="17"/>
      <c r="R28" s="17"/>
      <c r="S28" s="17"/>
      <c r="T28" s="2"/>
      <c r="U28" s="2"/>
      <c r="V28" s="2"/>
      <c r="W28" s="2"/>
      <c r="X28" s="2"/>
      <c r="Y28" s="17"/>
      <c r="Z28" s="17"/>
      <c r="AA28" s="17"/>
      <c r="AB28" s="17"/>
      <c r="AC28" s="17"/>
      <c r="AD28" s="17"/>
      <c r="AE28" s="17"/>
      <c r="AF28" s="17"/>
      <c r="AG28" s="17"/>
      <c r="AH28" s="237"/>
      <c r="AI28" s="237"/>
      <c r="AJ28" s="237"/>
      <c r="AK28" s="312"/>
      <c r="AL28" s="312"/>
      <c r="AM28" s="312"/>
      <c r="AN28" s="312"/>
    </row>
    <row r="29" spans="1:40" ht="13.5" customHeight="1">
      <c r="A29" s="3"/>
      <c r="B29" s="10" t="s">
        <v>407</v>
      </c>
      <c r="C29" s="27"/>
      <c r="D29" s="27"/>
      <c r="E29" s="27"/>
      <c r="F29" s="27"/>
      <c r="G29" s="27"/>
      <c r="H29" s="27"/>
      <c r="I29" s="18"/>
      <c r="J29" s="18"/>
      <c r="K29" s="18"/>
      <c r="L29" s="3"/>
      <c r="M29" s="3"/>
      <c r="N29" s="3"/>
      <c r="O29" s="3"/>
      <c r="P29" s="3"/>
      <c r="Q29" s="3"/>
      <c r="R29" s="27"/>
      <c r="S29" s="27"/>
      <c r="T29" s="27"/>
      <c r="U29" s="27"/>
      <c r="V29" s="27"/>
      <c r="W29" s="27"/>
      <c r="X29" s="27" t="s">
        <v>408</v>
      </c>
      <c r="Y29" s="19"/>
      <c r="Z29" s="19"/>
      <c r="AA29" s="19"/>
      <c r="AB29" s="3"/>
      <c r="AC29" s="19" t="s">
        <v>409</v>
      </c>
      <c r="AD29" s="19"/>
      <c r="AE29" s="19"/>
      <c r="AF29" s="19"/>
      <c r="AG29" s="3"/>
      <c r="AH29" s="237"/>
      <c r="AI29" s="237"/>
      <c r="AJ29" s="237"/>
      <c r="AK29" s="312"/>
      <c r="AL29" s="312"/>
      <c r="AM29" s="312"/>
      <c r="AN29" s="312"/>
    </row>
    <row r="30" spans="1:40">
      <c r="A30" s="3"/>
      <c r="B30" s="428" t="s">
        <v>631</v>
      </c>
      <c r="C30" s="429"/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30"/>
      <c r="W30" s="6"/>
      <c r="X30" s="528">
        <v>42868</v>
      </c>
      <c r="Y30" s="529"/>
      <c r="Z30" s="529"/>
      <c r="AA30" s="530"/>
      <c r="AB30" s="2"/>
      <c r="AC30" s="531" t="s">
        <v>389</v>
      </c>
      <c r="AD30" s="532"/>
      <c r="AE30" s="532"/>
      <c r="AF30" s="533"/>
      <c r="AG30" s="3"/>
      <c r="AH30" s="237"/>
      <c r="AI30" s="237"/>
      <c r="AJ30" s="237"/>
      <c r="AK30" s="312"/>
      <c r="AL30" s="312"/>
      <c r="AM30" s="312"/>
      <c r="AN30" s="312"/>
    </row>
    <row r="31" spans="1:40" ht="9" customHeight="1">
      <c r="A31" s="3"/>
      <c r="B31" s="2"/>
      <c r="C31" s="2"/>
      <c r="D31" s="2"/>
      <c r="E31" s="2"/>
      <c r="F31" s="2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2"/>
      <c r="S31" s="2"/>
      <c r="T31" s="2"/>
      <c r="U31" s="2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237"/>
      <c r="AI31" s="237"/>
      <c r="AJ31" s="237"/>
      <c r="AK31" s="312"/>
      <c r="AL31" s="312"/>
      <c r="AM31" s="312"/>
      <c r="AN31" s="312"/>
    </row>
    <row r="32" spans="1:40">
      <c r="A32" s="3"/>
      <c r="B32" s="10" t="s">
        <v>410</v>
      </c>
      <c r="C32" s="2"/>
      <c r="D32" s="2"/>
      <c r="E32" s="2"/>
      <c r="F32" s="2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2"/>
      <c r="S32" s="3"/>
      <c r="T32" s="3"/>
      <c r="U32" s="3"/>
      <c r="V32" s="2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3"/>
      <c r="AH32" s="237"/>
      <c r="AI32" s="237"/>
      <c r="AJ32" s="237"/>
      <c r="AK32" s="312"/>
      <c r="AL32" s="312"/>
      <c r="AM32" s="312"/>
      <c r="AN32" s="312"/>
    </row>
    <row r="33" spans="1:40">
      <c r="A33" s="3"/>
      <c r="B33" s="428" t="s">
        <v>632</v>
      </c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30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3"/>
      <c r="AH33" s="237"/>
      <c r="AI33" s="237"/>
      <c r="AJ33" s="237"/>
      <c r="AK33" s="312"/>
      <c r="AL33" s="312"/>
      <c r="AM33" s="312"/>
      <c r="AN33" s="312"/>
    </row>
    <row r="34" spans="1:40">
      <c r="A34" s="1"/>
      <c r="B34" s="2"/>
      <c r="C34" s="2"/>
      <c r="D34" s="6"/>
      <c r="E34" s="2"/>
      <c r="F34" s="6"/>
      <c r="G34" s="9"/>
      <c r="H34" s="1"/>
      <c r="I34" s="3"/>
      <c r="J34" s="3"/>
      <c r="K34" s="3"/>
      <c r="L34" s="3"/>
      <c r="M34" s="3"/>
      <c r="N34" s="3"/>
      <c r="O34" s="3"/>
      <c r="P34" s="3"/>
      <c r="Q34" s="3"/>
      <c r="R34" s="2"/>
      <c r="S34" s="2"/>
      <c r="T34" s="6"/>
      <c r="U34" s="2"/>
      <c r="V34" s="6"/>
      <c r="W34" s="9"/>
      <c r="X34" s="2"/>
      <c r="Y34" s="3"/>
      <c r="Z34" s="3"/>
      <c r="AA34" s="3"/>
      <c r="AB34" s="3"/>
      <c r="AC34" s="3"/>
      <c r="AD34" s="3"/>
      <c r="AE34" s="3"/>
      <c r="AF34" s="3"/>
      <c r="AG34" s="1"/>
      <c r="AH34" s="237"/>
      <c r="AI34" s="237"/>
      <c r="AJ34" s="237"/>
      <c r="AK34" s="312"/>
      <c r="AL34" s="312"/>
      <c r="AM34" s="312"/>
      <c r="AN34" s="312"/>
    </row>
    <row r="35" spans="1:40" ht="16">
      <c r="A35" s="67" t="s">
        <v>276</v>
      </c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237"/>
      <c r="AI35" s="237"/>
      <c r="AJ35" s="237"/>
      <c r="AK35" s="312"/>
      <c r="AL35" s="312"/>
      <c r="AM35" s="312"/>
      <c r="AN35" s="312"/>
    </row>
    <row r="36" spans="1:40" ht="3.75" customHeight="1">
      <c r="A36" s="3"/>
      <c r="B36" s="28"/>
      <c r="C36" s="28"/>
      <c r="D36" s="28"/>
      <c r="E36" s="28"/>
      <c r="F36" s="28"/>
      <c r="G36" s="28"/>
      <c r="H36" s="28"/>
      <c r="I36" s="5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37"/>
      <c r="AI36" s="237"/>
      <c r="AJ36" s="237"/>
      <c r="AK36" s="312"/>
      <c r="AL36" s="312"/>
      <c r="AM36" s="312"/>
      <c r="AN36" s="312"/>
    </row>
    <row r="37" spans="1:40">
      <c r="A37" s="3"/>
      <c r="B37" s="358" t="s">
        <v>551</v>
      </c>
      <c r="C37" s="2"/>
      <c r="D37" s="2"/>
      <c r="E37" s="2"/>
      <c r="F37" s="2"/>
      <c r="G37" s="2"/>
      <c r="H37" s="2"/>
      <c r="I37" s="3"/>
      <c r="J37" s="2"/>
      <c r="K37" s="2"/>
      <c r="L37" s="2"/>
      <c r="M37" s="2"/>
      <c r="N37" s="2"/>
      <c r="O37" s="2"/>
      <c r="P37" s="2"/>
      <c r="Q37" s="2"/>
      <c r="R37" s="1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37"/>
      <c r="AI37" s="237"/>
      <c r="AJ37" s="237"/>
      <c r="AK37" s="312"/>
      <c r="AL37" s="312"/>
      <c r="AM37" s="312"/>
      <c r="AN37" s="312"/>
    </row>
    <row r="38" spans="1:40">
      <c r="A38" s="3"/>
      <c r="B38" s="30" t="s">
        <v>394</v>
      </c>
      <c r="C38" s="2"/>
      <c r="D38" s="2"/>
      <c r="E38" s="12"/>
      <c r="F38" s="2"/>
      <c r="G38" s="2"/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37"/>
      <c r="AI38" s="237"/>
      <c r="AJ38" s="237"/>
      <c r="AK38" s="312"/>
      <c r="AL38" s="312"/>
      <c r="AM38" s="312"/>
      <c r="AN38" s="312"/>
    </row>
    <row r="39" spans="1:40">
      <c r="A39" s="3"/>
      <c r="B39" s="2" t="s">
        <v>351</v>
      </c>
      <c r="C39" s="2"/>
      <c r="D39" s="2" t="s">
        <v>411</v>
      </c>
      <c r="E39" s="2"/>
      <c r="F39" s="2"/>
      <c r="G39" s="2"/>
      <c r="H39" s="2"/>
      <c r="I39" s="3"/>
      <c r="J39" s="3"/>
      <c r="K39" s="3"/>
      <c r="L39" s="3"/>
      <c r="M39" s="3"/>
      <c r="N39" s="3"/>
      <c r="O39" s="3"/>
      <c r="P39" s="3"/>
      <c r="Q39" s="3"/>
      <c r="R39" s="2"/>
      <c r="S39" s="3"/>
      <c r="T39" s="3"/>
      <c r="U39" s="3"/>
      <c r="V39" s="2"/>
      <c r="W39" s="2"/>
      <c r="X39" s="19" t="s">
        <v>408</v>
      </c>
      <c r="Y39" s="19"/>
      <c r="Z39" s="19"/>
      <c r="AA39" s="19"/>
      <c r="AB39" s="3"/>
      <c r="AC39" s="19" t="s">
        <v>409</v>
      </c>
      <c r="AD39" s="19"/>
      <c r="AE39" s="19"/>
      <c r="AF39" s="19"/>
      <c r="AG39" s="3"/>
      <c r="AH39" s="237"/>
      <c r="AI39" s="237"/>
      <c r="AJ39" s="237"/>
      <c r="AK39" s="312"/>
      <c r="AL39" s="312"/>
      <c r="AM39" s="312"/>
      <c r="AN39" s="312"/>
    </row>
    <row r="40" spans="1:40">
      <c r="A40" s="3"/>
      <c r="B40" s="7" t="s">
        <v>383</v>
      </c>
      <c r="C40" s="2"/>
      <c r="D40" s="428" t="s">
        <v>631</v>
      </c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30"/>
      <c r="W40" s="6"/>
      <c r="X40" s="423">
        <v>42868</v>
      </c>
      <c r="Y40" s="424"/>
      <c r="Z40" s="424"/>
      <c r="AA40" s="425"/>
      <c r="AB40" s="2"/>
      <c r="AC40" s="460" t="s">
        <v>633</v>
      </c>
      <c r="AD40" s="424"/>
      <c r="AE40" s="424"/>
      <c r="AF40" s="425"/>
      <c r="AG40" s="3"/>
      <c r="AH40" s="237"/>
      <c r="AI40" s="237"/>
      <c r="AJ40" s="237"/>
      <c r="AK40" s="312"/>
      <c r="AL40" s="312"/>
      <c r="AM40" s="312"/>
      <c r="AN40" s="312"/>
    </row>
    <row r="41" spans="1:40">
      <c r="A41" s="3"/>
      <c r="B41" s="393" t="s">
        <v>383</v>
      </c>
      <c r="C41" s="2"/>
      <c r="D41" s="428" t="s">
        <v>634</v>
      </c>
      <c r="E41" s="429"/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429"/>
      <c r="V41" s="430"/>
      <c r="W41" s="6"/>
      <c r="X41" s="423">
        <v>42544</v>
      </c>
      <c r="Y41" s="424"/>
      <c r="Z41" s="424"/>
      <c r="AA41" s="425"/>
      <c r="AB41" s="2"/>
      <c r="AC41" s="423">
        <v>42827</v>
      </c>
      <c r="AD41" s="424"/>
      <c r="AE41" s="424"/>
      <c r="AF41" s="425"/>
      <c r="AG41" s="3"/>
      <c r="AH41" s="237"/>
      <c r="AI41" s="237"/>
      <c r="AJ41" s="237"/>
      <c r="AK41" s="312"/>
      <c r="AL41" s="312"/>
      <c r="AM41" s="312"/>
      <c r="AN41" s="312"/>
    </row>
    <row r="42" spans="1:40">
      <c r="A42" s="3"/>
      <c r="B42" s="393" t="s">
        <v>635</v>
      </c>
      <c r="C42" s="2"/>
      <c r="D42" s="428" t="s">
        <v>636</v>
      </c>
      <c r="E42" s="429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30"/>
      <c r="W42" s="6"/>
      <c r="X42" s="423">
        <v>42706</v>
      </c>
      <c r="Y42" s="424"/>
      <c r="Z42" s="424"/>
      <c r="AA42" s="425"/>
      <c r="AB42" s="2"/>
      <c r="AC42" s="460" t="s">
        <v>633</v>
      </c>
      <c r="AD42" s="424"/>
      <c r="AE42" s="424"/>
      <c r="AF42" s="425"/>
      <c r="AG42" s="3"/>
      <c r="AH42" s="237"/>
      <c r="AI42" s="237"/>
      <c r="AJ42" s="237"/>
      <c r="AK42" s="312"/>
      <c r="AL42" s="312"/>
      <c r="AM42" s="312"/>
      <c r="AN42" s="312"/>
    </row>
    <row r="43" spans="1:40">
      <c r="A43" s="3"/>
      <c r="B43" s="7"/>
      <c r="C43" s="2"/>
      <c r="D43" s="482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30"/>
      <c r="W43" s="6"/>
      <c r="X43" s="423"/>
      <c r="Y43" s="424"/>
      <c r="Z43" s="424"/>
      <c r="AA43" s="425"/>
      <c r="AB43" s="2"/>
      <c r="AC43" s="423"/>
      <c r="AD43" s="424"/>
      <c r="AE43" s="424"/>
      <c r="AF43" s="425"/>
      <c r="AG43" s="3"/>
      <c r="AH43" s="237"/>
      <c r="AI43" s="237"/>
      <c r="AJ43" s="237"/>
      <c r="AK43" s="312"/>
      <c r="AL43" s="312"/>
      <c r="AM43" s="312"/>
      <c r="AN43" s="312"/>
    </row>
    <row r="44" spans="1:40" ht="6.75" customHeight="1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37"/>
      <c r="AI44" s="237"/>
      <c r="AJ44" s="237"/>
      <c r="AK44" s="312"/>
      <c r="AL44" s="312"/>
      <c r="AM44" s="312"/>
      <c r="AN44" s="312"/>
    </row>
    <row r="45" spans="1:40">
      <c r="A45" s="3"/>
      <c r="B45" s="358" t="s">
        <v>579</v>
      </c>
      <c r="C45" s="2"/>
      <c r="D45" s="2"/>
      <c r="E45" s="2"/>
      <c r="F45" s="2"/>
      <c r="G45" s="2"/>
      <c r="H45" s="2"/>
      <c r="I45" s="1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37"/>
      <c r="AI45" s="237"/>
      <c r="AJ45" s="237"/>
      <c r="AK45" s="312"/>
      <c r="AL45" s="312"/>
      <c r="AM45" s="312"/>
      <c r="AN45" s="312"/>
    </row>
    <row r="46" spans="1:40">
      <c r="A46" s="3"/>
      <c r="B46" s="30" t="s">
        <v>396</v>
      </c>
      <c r="C46" s="2"/>
      <c r="D46" s="2"/>
      <c r="E46" s="12"/>
      <c r="F46" s="2"/>
      <c r="G46" s="2"/>
      <c r="H46" s="2"/>
      <c r="I46" s="3"/>
      <c r="J46" s="3"/>
      <c r="K46" s="3"/>
      <c r="L46" s="3"/>
      <c r="M46" s="3"/>
      <c r="N46" s="3"/>
      <c r="O46" s="3"/>
      <c r="P46" s="3"/>
      <c r="Q46" s="3"/>
      <c r="R46" s="2"/>
      <c r="S46" s="2"/>
      <c r="T46" s="2"/>
      <c r="U46" s="2"/>
      <c r="V46" s="2"/>
      <c r="W46" s="3"/>
      <c r="X46" s="3"/>
      <c r="Y46" s="3"/>
      <c r="Z46" s="3"/>
      <c r="AA46" s="3"/>
      <c r="AB46" s="3" t="s">
        <v>387</v>
      </c>
      <c r="AC46" s="3"/>
      <c r="AD46" s="3"/>
      <c r="AE46" s="3"/>
      <c r="AF46" s="3"/>
      <c r="AG46" s="3"/>
      <c r="AH46" s="237"/>
      <c r="AI46" s="237"/>
      <c r="AJ46" s="237"/>
      <c r="AK46" s="312"/>
      <c r="AL46" s="312"/>
      <c r="AM46" s="312"/>
      <c r="AN46" s="312"/>
    </row>
    <row r="47" spans="1:40">
      <c r="A47" s="3"/>
      <c r="B47" s="2" t="s">
        <v>390</v>
      </c>
      <c r="C47" s="3"/>
      <c r="D47" s="2" t="s">
        <v>358</v>
      </c>
      <c r="E47" s="2"/>
      <c r="F47" s="2"/>
      <c r="G47" s="2"/>
      <c r="H47" s="2"/>
      <c r="I47" s="2"/>
      <c r="J47" s="2"/>
      <c r="K47" s="3" t="s">
        <v>386</v>
      </c>
      <c r="L47" s="3"/>
      <c r="M47" s="3"/>
      <c r="N47" s="3"/>
      <c r="O47" s="3"/>
      <c r="P47" s="3"/>
      <c r="Q47" s="3"/>
      <c r="R47" s="3" t="s">
        <v>384</v>
      </c>
      <c r="S47" s="3"/>
      <c r="T47" s="2"/>
      <c r="U47" s="2"/>
      <c r="V47" s="2"/>
      <c r="W47" s="2" t="s">
        <v>385</v>
      </c>
      <c r="X47" s="2"/>
      <c r="Y47" s="3"/>
      <c r="Z47" s="3"/>
      <c r="AA47" s="3"/>
      <c r="AB47" s="5" t="s">
        <v>388</v>
      </c>
      <c r="AC47" s="3"/>
      <c r="AD47" s="3"/>
      <c r="AE47" s="3"/>
      <c r="AF47" s="3"/>
      <c r="AG47" s="3"/>
      <c r="AH47" s="237"/>
      <c r="AI47" s="237"/>
      <c r="AJ47" s="237"/>
      <c r="AK47" s="312"/>
      <c r="AL47" s="312"/>
      <c r="AM47" s="312"/>
      <c r="AN47" s="312"/>
    </row>
    <row r="48" spans="1:40">
      <c r="A48" s="3"/>
      <c r="B48" s="7" t="s">
        <v>383</v>
      </c>
      <c r="C48" s="3"/>
      <c r="D48" s="482" t="str">
        <f>G10</f>
        <v>sky Solutions LLC</v>
      </c>
      <c r="E48" s="429"/>
      <c r="F48" s="429"/>
      <c r="G48" s="429"/>
      <c r="H48" s="429"/>
      <c r="I48" s="430"/>
      <c r="J48" s="2"/>
      <c r="K48" s="482" t="str">
        <f>G11</f>
        <v>Computer Programmer</v>
      </c>
      <c r="L48" s="429"/>
      <c r="M48" s="429"/>
      <c r="N48" s="429"/>
      <c r="O48" s="429"/>
      <c r="P48" s="430"/>
      <c r="Q48" s="3"/>
      <c r="R48" s="423">
        <v>42544</v>
      </c>
      <c r="S48" s="424"/>
      <c r="T48" s="424"/>
      <c r="U48" s="425"/>
      <c r="V48" s="3"/>
      <c r="W48" s="423" t="s">
        <v>389</v>
      </c>
      <c r="X48" s="424"/>
      <c r="Y48" s="424"/>
      <c r="Z48" s="425"/>
      <c r="AA48" s="3"/>
      <c r="AB48" s="444"/>
      <c r="AC48" s="445"/>
      <c r="AD48" s="445"/>
      <c r="AE48" s="445"/>
      <c r="AF48" s="446"/>
      <c r="AG48" s="3"/>
      <c r="AH48" s="237"/>
      <c r="AI48" s="237"/>
      <c r="AJ48" s="237"/>
      <c r="AK48" s="312"/>
      <c r="AL48" s="312"/>
      <c r="AM48" s="312"/>
      <c r="AN48" s="312"/>
    </row>
    <row r="49" spans="1:40">
      <c r="A49" s="3"/>
      <c r="B49" s="393" t="s">
        <v>635</v>
      </c>
      <c r="C49" s="3"/>
      <c r="D49" s="428" t="s">
        <v>627</v>
      </c>
      <c r="E49" s="429"/>
      <c r="F49" s="429"/>
      <c r="G49" s="429"/>
      <c r="H49" s="429"/>
      <c r="I49" s="430"/>
      <c r="J49" s="2"/>
      <c r="K49" s="428" t="s">
        <v>624</v>
      </c>
      <c r="L49" s="429"/>
      <c r="M49" s="429"/>
      <c r="N49" s="429"/>
      <c r="O49" s="429"/>
      <c r="P49" s="430"/>
      <c r="Q49" s="3"/>
      <c r="R49" s="423">
        <v>42522</v>
      </c>
      <c r="S49" s="424"/>
      <c r="T49" s="424"/>
      <c r="U49" s="425"/>
      <c r="V49" s="3"/>
      <c r="W49" s="460" t="s">
        <v>389</v>
      </c>
      <c r="X49" s="424"/>
      <c r="Y49" s="424"/>
      <c r="Z49" s="425"/>
      <c r="AA49" s="3"/>
      <c r="AB49" s="444"/>
      <c r="AC49" s="445"/>
      <c r="AD49" s="445"/>
      <c r="AE49" s="445"/>
      <c r="AF49" s="446"/>
      <c r="AG49" s="3"/>
      <c r="AH49" s="237"/>
      <c r="AI49" s="237"/>
      <c r="AJ49" s="237"/>
      <c r="AK49" s="312"/>
      <c r="AL49" s="312"/>
      <c r="AM49" s="312"/>
      <c r="AN49" s="312"/>
    </row>
    <row r="50" spans="1:40">
      <c r="A50" s="3"/>
      <c r="B50" s="7"/>
      <c r="C50" s="3"/>
      <c r="D50" s="482"/>
      <c r="E50" s="429"/>
      <c r="F50" s="429"/>
      <c r="G50" s="429"/>
      <c r="H50" s="429"/>
      <c r="I50" s="430"/>
      <c r="J50" s="2"/>
      <c r="K50" s="482"/>
      <c r="L50" s="429"/>
      <c r="M50" s="429"/>
      <c r="N50" s="429"/>
      <c r="O50" s="429"/>
      <c r="P50" s="430"/>
      <c r="Q50" s="3"/>
      <c r="R50" s="423"/>
      <c r="S50" s="424"/>
      <c r="T50" s="424"/>
      <c r="U50" s="425"/>
      <c r="V50" s="3"/>
      <c r="W50" s="423"/>
      <c r="X50" s="424"/>
      <c r="Y50" s="424"/>
      <c r="Z50" s="425"/>
      <c r="AA50" s="3"/>
      <c r="AB50" s="444"/>
      <c r="AC50" s="445"/>
      <c r="AD50" s="445"/>
      <c r="AE50" s="445"/>
      <c r="AF50" s="446"/>
      <c r="AG50" s="3"/>
      <c r="AH50" s="237"/>
      <c r="AI50" s="237"/>
      <c r="AJ50" s="237"/>
      <c r="AK50" s="312"/>
      <c r="AL50" s="312"/>
      <c r="AM50" s="312"/>
      <c r="AN50" s="312"/>
    </row>
    <row r="51" spans="1:40">
      <c r="A51" s="3"/>
      <c r="B51" s="7"/>
      <c r="C51" s="3"/>
      <c r="D51" s="482"/>
      <c r="E51" s="429"/>
      <c r="F51" s="429"/>
      <c r="G51" s="429"/>
      <c r="H51" s="429"/>
      <c r="I51" s="430"/>
      <c r="J51" s="2"/>
      <c r="K51" s="482"/>
      <c r="L51" s="429"/>
      <c r="M51" s="429"/>
      <c r="N51" s="429"/>
      <c r="O51" s="429"/>
      <c r="P51" s="430"/>
      <c r="Q51" s="3"/>
      <c r="R51" s="423"/>
      <c r="S51" s="424"/>
      <c r="T51" s="424"/>
      <c r="U51" s="425"/>
      <c r="V51" s="3"/>
      <c r="W51" s="423"/>
      <c r="X51" s="424"/>
      <c r="Y51" s="424"/>
      <c r="Z51" s="425"/>
      <c r="AA51" s="3"/>
      <c r="AB51" s="444"/>
      <c r="AC51" s="445"/>
      <c r="AD51" s="445"/>
      <c r="AE51" s="445"/>
      <c r="AF51" s="446"/>
      <c r="AG51" s="3"/>
      <c r="AH51" s="237"/>
      <c r="AI51" s="237"/>
      <c r="AJ51" s="237"/>
      <c r="AK51" s="312"/>
      <c r="AL51" s="312"/>
      <c r="AM51" s="312"/>
      <c r="AN51" s="312"/>
    </row>
    <row r="52" spans="1:40">
      <c r="A52" s="3"/>
      <c r="B52" s="28"/>
      <c r="C52" s="28"/>
      <c r="D52" s="28"/>
      <c r="E52" s="28"/>
      <c r="F52" s="28"/>
      <c r="G52" s="28"/>
      <c r="H52" s="28"/>
      <c r="I52" s="5"/>
      <c r="J52" s="5"/>
      <c r="K52" s="5"/>
      <c r="L52" s="5"/>
      <c r="M52" s="5"/>
      <c r="N52" s="5"/>
      <c r="O52" s="5"/>
      <c r="P52" s="5"/>
      <c r="Q52" s="5"/>
      <c r="R52" s="28"/>
      <c r="S52" s="28"/>
      <c r="T52" s="28"/>
      <c r="U52" s="28"/>
      <c r="V52" s="28"/>
      <c r="W52" s="5"/>
      <c r="X52" s="5"/>
      <c r="Y52" s="5"/>
      <c r="Z52" s="5"/>
      <c r="AA52" s="29"/>
      <c r="AB52" s="29"/>
      <c r="AC52" s="29"/>
      <c r="AD52" s="29"/>
      <c r="AE52" s="29"/>
      <c r="AF52" s="29"/>
      <c r="AG52" s="5"/>
      <c r="AH52" s="237"/>
      <c r="AI52" s="237"/>
      <c r="AJ52" s="237"/>
      <c r="AK52" s="312"/>
      <c r="AL52" s="312"/>
      <c r="AM52" s="312"/>
      <c r="AN52" s="312"/>
    </row>
    <row r="53" spans="1:40" ht="16">
      <c r="A53" s="67" t="s">
        <v>345</v>
      </c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237"/>
      <c r="AI53" s="237"/>
      <c r="AJ53" s="237"/>
      <c r="AK53" s="312"/>
      <c r="AL53" s="312"/>
      <c r="AM53" s="312"/>
      <c r="AN53" s="312"/>
    </row>
    <row r="54" spans="1:40">
      <c r="A54" s="1"/>
      <c r="B54" s="16"/>
      <c r="C54" s="16"/>
      <c r="D54" s="16"/>
      <c r="E54" s="16"/>
      <c r="F54" s="16"/>
      <c r="G54" s="16"/>
      <c r="H54" s="16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"/>
      <c r="W54" s="1"/>
      <c r="X54" s="1"/>
      <c r="Y54" s="1"/>
      <c r="Z54" s="1"/>
      <c r="AA54" s="1" t="s">
        <v>486</v>
      </c>
      <c r="AB54" s="1"/>
      <c r="AC54" s="1"/>
      <c r="AD54" s="1"/>
      <c r="AE54" s="1"/>
      <c r="AF54" s="1"/>
      <c r="AG54" s="1"/>
      <c r="AH54" s="237"/>
      <c r="AI54" s="237"/>
      <c r="AJ54" s="237"/>
      <c r="AK54" s="312"/>
      <c r="AL54" s="312"/>
      <c r="AM54" s="312"/>
      <c r="AN54" s="312"/>
    </row>
    <row r="55" spans="1:40">
      <c r="A55" s="1"/>
      <c r="B55" s="458" t="s">
        <v>273</v>
      </c>
      <c r="C55" s="458"/>
      <c r="D55" s="458"/>
      <c r="E55" s="458"/>
      <c r="F55" s="458"/>
      <c r="G55" s="458"/>
      <c r="H55" s="458"/>
      <c r="I55" s="458"/>
      <c r="J55" s="3"/>
      <c r="K55" s="513" t="s">
        <v>365</v>
      </c>
      <c r="L55" s="513"/>
      <c r="M55" s="513"/>
      <c r="N55" s="513"/>
      <c r="O55" s="513"/>
      <c r="P55" s="513"/>
      <c r="Q55" s="449"/>
      <c r="R55" s="450"/>
      <c r="S55" s="450"/>
      <c r="T55" s="450"/>
      <c r="U55" s="450"/>
      <c r="V55" s="19"/>
      <c r="W55" s="19"/>
      <c r="X55" s="19"/>
      <c r="Y55" s="3"/>
      <c r="Z55" s="3"/>
      <c r="AA55" s="19" t="s">
        <v>274</v>
      </c>
      <c r="AB55" s="19"/>
      <c r="AC55" s="19"/>
      <c r="AD55" s="19"/>
      <c r="AE55" s="19"/>
      <c r="AF55" s="19"/>
      <c r="AG55" s="1"/>
      <c r="AH55" s="237"/>
      <c r="AI55" s="237"/>
      <c r="AJ55" s="237"/>
      <c r="AK55" s="312"/>
      <c r="AL55" s="312"/>
      <c r="AM55" s="312"/>
      <c r="AN55" s="312"/>
    </row>
    <row r="56" spans="1:40">
      <c r="A56" s="1"/>
      <c r="B56" s="13" t="s">
        <v>552</v>
      </c>
      <c r="C56" s="13"/>
      <c r="D56" s="13"/>
      <c r="E56" s="13"/>
      <c r="F56" s="13"/>
      <c r="G56" s="13"/>
      <c r="H56" s="13"/>
      <c r="I56" s="1"/>
      <c r="J56" s="3"/>
      <c r="K56" s="505" t="s">
        <v>398</v>
      </c>
      <c r="L56" s="506"/>
      <c r="M56" s="506"/>
      <c r="N56" s="506"/>
      <c r="O56" s="506"/>
      <c r="P56" s="506"/>
      <c r="Q56" s="421" t="s">
        <v>554</v>
      </c>
      <c r="R56" s="422"/>
      <c r="S56" s="422"/>
      <c r="T56" s="422"/>
      <c r="U56" s="422"/>
      <c r="V56" s="22" t="s">
        <v>366</v>
      </c>
      <c r="W56" s="22"/>
      <c r="X56" s="22"/>
      <c r="Y56" s="22"/>
      <c r="Z56" s="22"/>
      <c r="AA56" s="426" t="s">
        <v>580</v>
      </c>
      <c r="AB56" s="427"/>
      <c r="AC56" s="427"/>
      <c r="AD56" s="427"/>
      <c r="AE56" s="427"/>
      <c r="AF56" s="427"/>
      <c r="AG56" s="1"/>
      <c r="AH56" s="237"/>
      <c r="AI56" s="237"/>
      <c r="AJ56" s="237"/>
      <c r="AK56" s="312"/>
      <c r="AL56" s="312"/>
      <c r="AM56" s="312"/>
      <c r="AN56" s="312"/>
    </row>
    <row r="57" spans="1:40">
      <c r="A57" s="1" t="s">
        <v>375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47"/>
      <c r="L57" s="448"/>
      <c r="M57" s="448"/>
      <c r="N57" s="448"/>
      <c r="O57" s="448"/>
      <c r="P57" s="448"/>
      <c r="Q57" s="525"/>
      <c r="R57" s="489"/>
      <c r="S57" s="489"/>
      <c r="T57" s="489"/>
      <c r="U57" s="490"/>
      <c r="V57" s="518"/>
      <c r="W57" s="519"/>
      <c r="X57" s="519"/>
      <c r="Y57" s="519"/>
      <c r="Z57" s="519"/>
      <c r="AA57" s="483"/>
      <c r="AB57" s="483"/>
      <c r="AC57" s="483"/>
      <c r="AD57" s="483"/>
      <c r="AE57" s="483"/>
      <c r="AF57" s="484"/>
      <c r="AG57" s="1"/>
      <c r="AH57" s="237"/>
      <c r="AI57" s="237"/>
      <c r="AJ57" s="237"/>
      <c r="AK57" s="312"/>
      <c r="AL57" s="312"/>
      <c r="AM57" s="312"/>
      <c r="AN57" s="312"/>
    </row>
    <row r="58" spans="1:40">
      <c r="A58" s="1"/>
      <c r="B58" s="459"/>
      <c r="C58" s="459"/>
      <c r="D58" s="459"/>
      <c r="E58" s="459"/>
      <c r="F58" s="459"/>
      <c r="G58" s="459"/>
      <c r="H58" s="459"/>
      <c r="I58" s="459"/>
      <c r="J58" s="459"/>
      <c r="K58" s="447"/>
      <c r="L58" s="448"/>
      <c r="M58" s="448"/>
      <c r="N58" s="448"/>
      <c r="O58" s="448"/>
      <c r="P58" s="448"/>
      <c r="Q58" s="488"/>
      <c r="R58" s="489"/>
      <c r="S58" s="489"/>
      <c r="T58" s="489"/>
      <c r="U58" s="490"/>
      <c r="V58" s="518"/>
      <c r="W58" s="519"/>
      <c r="X58" s="519"/>
      <c r="Y58" s="519"/>
      <c r="Z58" s="519"/>
      <c r="AA58" s="483"/>
      <c r="AB58" s="483"/>
      <c r="AC58" s="483"/>
      <c r="AD58" s="483"/>
      <c r="AE58" s="483"/>
      <c r="AF58" s="484"/>
      <c r="AG58" s="1"/>
      <c r="AH58" s="237"/>
      <c r="AI58" s="237"/>
      <c r="AJ58" s="237"/>
      <c r="AK58" s="312"/>
      <c r="AL58" s="312"/>
      <c r="AM58" s="312"/>
      <c r="AN58" s="312"/>
    </row>
    <row r="59" spans="1:40">
      <c r="A59" s="1"/>
      <c r="B59" s="499"/>
      <c r="C59" s="500"/>
      <c r="D59" s="500"/>
      <c r="E59" s="500"/>
      <c r="F59" s="500"/>
      <c r="G59" s="500"/>
      <c r="H59" s="500"/>
      <c r="I59" s="500"/>
      <c r="J59" s="501"/>
      <c r="K59" s="447"/>
      <c r="L59" s="448"/>
      <c r="M59" s="448"/>
      <c r="N59" s="448"/>
      <c r="O59" s="448"/>
      <c r="P59" s="448"/>
      <c r="Q59" s="488"/>
      <c r="R59" s="489"/>
      <c r="S59" s="489"/>
      <c r="T59" s="489"/>
      <c r="U59" s="490"/>
      <c r="V59" s="518"/>
      <c r="W59" s="519"/>
      <c r="X59" s="519"/>
      <c r="Y59" s="519"/>
      <c r="Z59" s="519"/>
      <c r="AA59" s="483"/>
      <c r="AB59" s="483"/>
      <c r="AC59" s="483"/>
      <c r="AD59" s="483"/>
      <c r="AE59" s="483"/>
      <c r="AF59" s="484"/>
      <c r="AG59" s="1"/>
      <c r="AH59" s="237"/>
      <c r="AI59" s="237"/>
      <c r="AJ59" s="237"/>
      <c r="AK59" s="312"/>
      <c r="AL59" s="312"/>
      <c r="AM59" s="312"/>
      <c r="AN59" s="312"/>
    </row>
    <row r="60" spans="1:40">
      <c r="A60" s="1"/>
      <c r="B60" s="459"/>
      <c r="C60" s="459"/>
      <c r="D60" s="459"/>
      <c r="E60" s="459"/>
      <c r="F60" s="459"/>
      <c r="G60" s="459"/>
      <c r="H60" s="459"/>
      <c r="I60" s="459"/>
      <c r="J60" s="459"/>
      <c r="K60" s="447"/>
      <c r="L60" s="448"/>
      <c r="M60" s="448"/>
      <c r="N60" s="448"/>
      <c r="O60" s="448"/>
      <c r="P60" s="448"/>
      <c r="Q60" s="488"/>
      <c r="R60" s="489"/>
      <c r="S60" s="489"/>
      <c r="T60" s="489"/>
      <c r="U60" s="490"/>
      <c r="V60" s="518"/>
      <c r="W60" s="519"/>
      <c r="X60" s="519"/>
      <c r="Y60" s="519"/>
      <c r="Z60" s="519"/>
      <c r="AA60" s="483"/>
      <c r="AB60" s="483"/>
      <c r="AC60" s="483"/>
      <c r="AD60" s="483"/>
      <c r="AE60" s="483"/>
      <c r="AF60" s="484"/>
      <c r="AG60" s="1"/>
      <c r="AH60" s="237"/>
      <c r="AI60" s="237"/>
      <c r="AJ60" s="237"/>
      <c r="AK60" s="312"/>
      <c r="AL60" s="312"/>
      <c r="AM60" s="312"/>
      <c r="AN60" s="312"/>
    </row>
    <row r="61" spans="1:40" ht="6" customHeight="1">
      <c r="A61" s="1"/>
      <c r="B61" s="17"/>
      <c r="C61" s="17"/>
      <c r="D61" s="17"/>
      <c r="E61" s="17"/>
      <c r="F61" s="17"/>
      <c r="G61" s="17"/>
      <c r="H61" s="17"/>
      <c r="I61" s="17"/>
      <c r="J61" s="17"/>
      <c r="K61" s="23"/>
      <c r="L61" s="23"/>
      <c r="M61" s="23"/>
      <c r="N61" s="23"/>
      <c r="O61" s="23"/>
      <c r="P61" s="21"/>
      <c r="Q61" s="21"/>
      <c r="R61" s="21"/>
      <c r="S61" s="21"/>
      <c r="T61" s="21"/>
      <c r="U61" s="21"/>
      <c r="V61" s="24"/>
      <c r="W61" s="24"/>
      <c r="X61" s="24"/>
      <c r="Y61" s="24"/>
      <c r="Z61" s="24"/>
      <c r="AA61" s="25"/>
      <c r="AB61" s="25"/>
      <c r="AC61" s="25"/>
      <c r="AD61" s="25"/>
      <c r="AE61" s="25"/>
      <c r="AF61" s="25"/>
      <c r="AG61" s="1"/>
      <c r="AH61" s="237"/>
      <c r="AI61" s="237"/>
      <c r="AJ61" s="237"/>
      <c r="AK61" s="312"/>
      <c r="AL61" s="312"/>
      <c r="AM61" s="312"/>
      <c r="AN61" s="312"/>
    </row>
    <row r="62" spans="1:40" ht="9" customHeight="1">
      <c r="A62" s="1"/>
      <c r="B62" s="17"/>
      <c r="C62" s="17"/>
      <c r="D62" s="17"/>
      <c r="E62" s="17"/>
      <c r="F62" s="17"/>
      <c r="G62" s="17"/>
      <c r="H62" s="17"/>
      <c r="I62" s="17"/>
      <c r="J62" s="17"/>
      <c r="K62" s="23"/>
      <c r="L62" s="23"/>
      <c r="M62" s="23"/>
      <c r="N62" s="23"/>
      <c r="O62" s="23"/>
      <c r="P62" s="21"/>
      <c r="Q62" s="21"/>
      <c r="R62" s="21"/>
      <c r="S62" s="21"/>
      <c r="T62" s="21"/>
      <c r="U62" s="21"/>
      <c r="V62" s="24"/>
      <c r="W62" s="24"/>
      <c r="X62" s="24"/>
      <c r="Y62" s="24"/>
      <c r="Z62" s="24"/>
      <c r="AA62" s="25"/>
      <c r="AB62" s="25"/>
      <c r="AC62" s="25"/>
      <c r="AD62" s="25"/>
      <c r="AE62" s="25"/>
      <c r="AF62" s="25"/>
      <c r="AG62" s="1"/>
      <c r="AH62" s="237"/>
      <c r="AI62" s="237"/>
      <c r="AJ62" s="237"/>
      <c r="AK62" s="312"/>
      <c r="AL62" s="312"/>
      <c r="AM62" s="312"/>
      <c r="AN62" s="312"/>
    </row>
    <row r="63" spans="1:40">
      <c r="A63" s="1"/>
      <c r="B63" s="26" t="s">
        <v>485</v>
      </c>
      <c r="C63" s="26"/>
      <c r="D63" s="26"/>
      <c r="E63" s="26"/>
      <c r="F63" s="26"/>
      <c r="G63" s="26"/>
      <c r="H63" s="26"/>
      <c r="I63" s="1"/>
      <c r="J63" s="1"/>
      <c r="K63" s="1"/>
      <c r="L63" s="1"/>
      <c r="M63" s="1"/>
      <c r="N63" s="1"/>
      <c r="O63" s="1"/>
      <c r="P63" s="1"/>
      <c r="Q63" s="27"/>
      <c r="R63" s="27"/>
      <c r="S63" s="27"/>
      <c r="T63" s="27"/>
      <c r="U63" s="27"/>
      <c r="V63" s="27"/>
      <c r="W63" s="27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237"/>
      <c r="AI63" s="237"/>
      <c r="AJ63" s="237"/>
      <c r="AK63" s="312"/>
      <c r="AL63" s="312"/>
      <c r="AM63" s="312"/>
      <c r="AN63" s="312"/>
    </row>
    <row r="64" spans="1:40">
      <c r="A64" s="1"/>
      <c r="B64" s="1" t="s">
        <v>337</v>
      </c>
      <c r="C64" s="1"/>
      <c r="D64" s="1"/>
      <c r="E64" s="1"/>
      <c r="F64" s="1"/>
      <c r="G64" s="1"/>
      <c r="H64" s="1"/>
      <c r="I64" s="1"/>
      <c r="J64" s="1"/>
      <c r="K64" s="1" t="s">
        <v>275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 t="s">
        <v>338</v>
      </c>
      <c r="Y64" s="1"/>
      <c r="Z64" s="1"/>
      <c r="AA64" s="1"/>
      <c r="AB64" s="1"/>
      <c r="AC64" s="1" t="s">
        <v>339</v>
      </c>
      <c r="AD64" s="1"/>
      <c r="AE64" s="1"/>
      <c r="AF64" s="1"/>
      <c r="AG64" s="1"/>
      <c r="AH64" s="237"/>
      <c r="AI64" s="237"/>
      <c r="AJ64" s="237"/>
      <c r="AK64" s="312"/>
      <c r="AL64" s="312"/>
      <c r="AM64" s="312"/>
      <c r="AN64" s="312"/>
    </row>
    <row r="65" spans="1:40">
      <c r="A65" s="1"/>
      <c r="B65" s="498"/>
      <c r="C65" s="498"/>
      <c r="D65" s="498"/>
      <c r="E65" s="498"/>
      <c r="F65" s="498"/>
      <c r="G65" s="498"/>
      <c r="H65" s="498"/>
      <c r="I65" s="498"/>
      <c r="J65" s="498"/>
      <c r="K65" s="433"/>
      <c r="L65" s="434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5"/>
      <c r="X65" s="454"/>
      <c r="Y65" s="454"/>
      <c r="Z65" s="454"/>
      <c r="AA65" s="454"/>
      <c r="AB65" s="454"/>
      <c r="AC65" s="455"/>
      <c r="AD65" s="456"/>
      <c r="AE65" s="456"/>
      <c r="AF65" s="457"/>
      <c r="AG65" s="1"/>
      <c r="AH65" s="237"/>
      <c r="AI65" s="237"/>
      <c r="AJ65" s="237"/>
      <c r="AK65" s="312"/>
      <c r="AL65" s="312"/>
      <c r="AM65" s="312"/>
      <c r="AN65" s="312"/>
    </row>
    <row r="66" spans="1:40">
      <c r="A66" s="1"/>
      <c r="B66" s="498"/>
      <c r="C66" s="498"/>
      <c r="D66" s="498"/>
      <c r="E66" s="498"/>
      <c r="F66" s="498"/>
      <c r="G66" s="498"/>
      <c r="H66" s="498"/>
      <c r="I66" s="498"/>
      <c r="J66" s="498"/>
      <c r="K66" s="433"/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5"/>
      <c r="X66" s="454"/>
      <c r="Y66" s="454"/>
      <c r="Z66" s="454"/>
      <c r="AA66" s="454"/>
      <c r="AB66" s="454"/>
      <c r="AC66" s="455"/>
      <c r="AD66" s="456"/>
      <c r="AE66" s="456"/>
      <c r="AF66" s="457"/>
      <c r="AG66" s="1"/>
      <c r="AH66" s="237"/>
      <c r="AI66" s="237"/>
      <c r="AJ66" s="237"/>
      <c r="AK66" s="312"/>
      <c r="AL66" s="312"/>
      <c r="AM66" s="312"/>
      <c r="AN66" s="312"/>
    </row>
    <row r="67" spans="1:40" ht="8.25" customHeight="1">
      <c r="A67" s="3"/>
      <c r="B67" s="28"/>
      <c r="C67" s="28"/>
      <c r="D67" s="28"/>
      <c r="E67" s="28"/>
      <c r="F67" s="28"/>
      <c r="G67" s="28"/>
      <c r="H67" s="28"/>
      <c r="I67" s="5"/>
      <c r="J67" s="5"/>
      <c r="K67" s="5"/>
      <c r="L67" s="5"/>
      <c r="M67" s="5"/>
      <c r="N67" s="5"/>
      <c r="O67" s="5"/>
      <c r="P67" s="5"/>
      <c r="Q67" s="5"/>
      <c r="R67" s="28"/>
      <c r="S67" s="28"/>
      <c r="T67" s="28"/>
      <c r="U67" s="28"/>
      <c r="V67" s="28"/>
      <c r="W67" s="5"/>
      <c r="X67" s="5"/>
      <c r="Y67" s="5"/>
      <c r="Z67" s="5"/>
      <c r="AA67" s="517"/>
      <c r="AB67" s="517"/>
      <c r="AC67" s="517"/>
      <c r="AD67" s="517"/>
      <c r="AE67" s="517"/>
      <c r="AF67" s="517"/>
      <c r="AG67" s="5"/>
      <c r="AH67" s="237"/>
      <c r="AI67" s="237"/>
      <c r="AJ67" s="237"/>
      <c r="AK67" s="312"/>
      <c r="AL67" s="312"/>
      <c r="AM67" s="312"/>
      <c r="AN67" s="312"/>
    </row>
    <row r="68" spans="1:40">
      <c r="A68" s="3"/>
      <c r="B68" s="2" t="s">
        <v>520</v>
      </c>
      <c r="C68" s="28"/>
      <c r="D68" s="28"/>
      <c r="E68" s="28"/>
      <c r="F68" s="28"/>
      <c r="G68" s="28"/>
      <c r="H68" s="28"/>
      <c r="I68" s="5"/>
      <c r="J68" s="5"/>
      <c r="K68" s="5"/>
      <c r="L68" s="5"/>
      <c r="M68" s="5"/>
      <c r="N68" s="5"/>
      <c r="O68" s="5"/>
      <c r="P68" s="5"/>
      <c r="Q68" s="5"/>
      <c r="R68" s="28"/>
      <c r="S68" s="28"/>
      <c r="T68" s="28"/>
      <c r="U68" s="28"/>
      <c r="V68" s="28"/>
      <c r="W68" s="5"/>
      <c r="X68" s="5"/>
      <c r="Y68" s="5"/>
      <c r="Z68" s="497" t="s">
        <v>500</v>
      </c>
      <c r="AA68" s="497"/>
      <c r="AB68" s="497"/>
      <c r="AC68" s="497"/>
      <c r="AD68" s="497"/>
      <c r="AE68" s="497"/>
      <c r="AF68" s="29"/>
      <c r="AG68" s="5"/>
      <c r="AH68" s="237"/>
      <c r="AI68" s="237"/>
      <c r="AJ68" s="237"/>
      <c r="AK68" s="312"/>
      <c r="AL68" s="312"/>
      <c r="AM68" s="312"/>
      <c r="AN68" s="312"/>
    </row>
    <row r="69" spans="1:40" ht="6" customHeight="1">
      <c r="A69" s="3"/>
      <c r="B69" s="28"/>
      <c r="C69" s="28"/>
      <c r="D69" s="28"/>
      <c r="E69" s="28"/>
      <c r="F69" s="28"/>
      <c r="G69" s="28"/>
      <c r="H69" s="28"/>
      <c r="I69" s="5"/>
      <c r="J69" s="5"/>
      <c r="K69" s="5"/>
      <c r="L69" s="5"/>
      <c r="M69" s="5"/>
      <c r="N69" s="5"/>
      <c r="O69" s="5"/>
      <c r="P69" s="5"/>
      <c r="Q69" s="5"/>
      <c r="R69" s="28"/>
      <c r="S69" s="28"/>
      <c r="T69" s="28"/>
      <c r="U69" s="28"/>
      <c r="V69" s="28"/>
      <c r="W69" s="5"/>
      <c r="X69" s="5"/>
      <c r="Y69" s="5"/>
      <c r="Z69" s="5"/>
      <c r="AA69" s="29"/>
      <c r="AB69" s="29"/>
      <c r="AC69" s="29"/>
      <c r="AD69" s="29"/>
      <c r="AE69" s="29"/>
      <c r="AF69" s="29"/>
      <c r="AG69" s="5"/>
      <c r="AH69" s="237"/>
      <c r="AI69" s="237"/>
      <c r="AJ69" s="237"/>
      <c r="AK69" s="312"/>
      <c r="AL69" s="312"/>
      <c r="AM69" s="312"/>
      <c r="AN69" s="312"/>
    </row>
    <row r="70" spans="1:40" ht="16">
      <c r="A70" s="67" t="s">
        <v>349</v>
      </c>
      <c r="B70" s="68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237"/>
      <c r="AI70" s="237"/>
      <c r="AJ70" s="237"/>
      <c r="AK70" s="312"/>
      <c r="AL70" s="312"/>
      <c r="AM70" s="312"/>
      <c r="AN70" s="312"/>
    </row>
    <row r="71" spans="1:40" ht="6" customHeight="1">
      <c r="A71" s="3"/>
      <c r="B71" s="28"/>
      <c r="C71" s="28"/>
      <c r="D71" s="28"/>
      <c r="E71" s="28"/>
      <c r="F71" s="28"/>
      <c r="G71" s="28"/>
      <c r="H71" s="28"/>
      <c r="I71" s="5"/>
      <c r="J71" s="5"/>
      <c r="K71" s="5"/>
      <c r="L71" s="5"/>
      <c r="M71" s="5"/>
      <c r="N71" s="5"/>
      <c r="O71" s="5"/>
      <c r="P71" s="5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237"/>
      <c r="AI71" s="237"/>
      <c r="AJ71" s="237"/>
      <c r="AK71" s="312"/>
      <c r="AL71" s="312"/>
      <c r="AM71" s="312"/>
      <c r="AN71" s="312"/>
    </row>
    <row r="72" spans="1:40">
      <c r="A72" s="1"/>
      <c r="B72" s="2" t="s">
        <v>367</v>
      </c>
      <c r="C72" s="2"/>
      <c r="D72" s="2"/>
      <c r="E72" s="2"/>
      <c r="F72" s="2"/>
      <c r="G72" s="502" t="s">
        <v>637</v>
      </c>
      <c r="H72" s="503"/>
      <c r="I72" s="503"/>
      <c r="J72" s="503"/>
      <c r="K72" s="503"/>
      <c r="L72" s="503"/>
      <c r="M72" s="503"/>
      <c r="N72" s="503"/>
      <c r="O72" s="504"/>
      <c r="P72" s="31" t="s">
        <v>556</v>
      </c>
      <c r="Q72" s="32"/>
      <c r="R72" s="32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237"/>
      <c r="AI72" s="237"/>
      <c r="AJ72" s="237"/>
      <c r="AK72" s="312"/>
      <c r="AL72" s="312"/>
      <c r="AM72" s="312"/>
      <c r="AN72" s="312"/>
    </row>
    <row r="73" spans="1:40">
      <c r="A73" s="1"/>
      <c r="B73" s="2"/>
      <c r="C73" s="2"/>
      <c r="D73" s="2"/>
      <c r="E73" s="6"/>
      <c r="F73" s="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237"/>
      <c r="AI73" s="237"/>
      <c r="AJ73" s="237"/>
      <c r="AK73" s="312"/>
      <c r="AL73" s="312"/>
      <c r="AM73" s="312"/>
      <c r="AN73" s="312"/>
    </row>
    <row r="74" spans="1:40">
      <c r="A74" s="1"/>
      <c r="B74" s="2" t="s">
        <v>360</v>
      </c>
      <c r="C74" s="2"/>
      <c r="D74" s="2"/>
      <c r="E74" s="2"/>
      <c r="F74" s="2"/>
      <c r="G74" s="418"/>
      <c r="H74" s="419"/>
      <c r="I74" s="419"/>
      <c r="J74" s="419"/>
      <c r="K74" s="420"/>
      <c r="L74" s="342" t="s">
        <v>395</v>
      </c>
      <c r="M74" s="24"/>
      <c r="N74" s="24"/>
      <c r="O74" s="8"/>
      <c r="P74" s="8"/>
      <c r="Q74" s="8"/>
      <c r="R74" s="8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237"/>
      <c r="AI74" s="237"/>
      <c r="AJ74" s="237"/>
      <c r="AK74" s="312"/>
      <c r="AL74" s="312"/>
      <c r="AM74" s="312"/>
      <c r="AN74" s="312"/>
    </row>
    <row r="75" spans="1:40">
      <c r="A75" s="1"/>
      <c r="B75" s="2" t="s">
        <v>361</v>
      </c>
      <c r="C75" s="2"/>
      <c r="D75" s="2"/>
      <c r="E75" s="2"/>
      <c r="F75" s="2"/>
      <c r="G75" s="485" t="s">
        <v>638</v>
      </c>
      <c r="H75" s="486"/>
      <c r="I75" s="486"/>
      <c r="J75" s="486"/>
      <c r="K75" s="486"/>
      <c r="L75" s="486"/>
      <c r="M75" s="486"/>
      <c r="N75" s="487"/>
      <c r="O75" s="8"/>
      <c r="P75" s="33"/>
      <c r="Q75" s="8"/>
      <c r="R75" s="8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311"/>
      <c r="AI75" s="237"/>
      <c r="AJ75" s="237"/>
      <c r="AK75" s="312"/>
      <c r="AL75" s="312"/>
      <c r="AM75" s="312"/>
      <c r="AN75" s="312"/>
    </row>
    <row r="76" spans="1:40" ht="6" customHeight="1">
      <c r="A76" s="1"/>
      <c r="B76" s="2"/>
      <c r="C76" s="2"/>
      <c r="D76" s="2"/>
      <c r="E76" s="2"/>
      <c r="F76" s="2"/>
      <c r="G76" s="34"/>
      <c r="H76" s="34"/>
      <c r="I76" s="34"/>
      <c r="J76" s="34"/>
      <c r="K76" s="34"/>
      <c r="L76" s="34"/>
      <c r="M76" s="34"/>
      <c r="N76" s="34"/>
      <c r="O76" s="8"/>
      <c r="P76" s="33"/>
      <c r="Q76" s="8"/>
      <c r="R76" s="8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237"/>
      <c r="AI76" s="237"/>
      <c r="AJ76" s="237"/>
      <c r="AK76" s="312"/>
      <c r="AL76" s="312"/>
      <c r="AM76" s="312"/>
      <c r="AN76" s="312"/>
    </row>
    <row r="77" spans="1:40">
      <c r="A77" s="1"/>
      <c r="B77" s="10" t="s">
        <v>346</v>
      </c>
      <c r="C77" s="2"/>
      <c r="D77" s="2"/>
      <c r="E77" s="2"/>
      <c r="F77" s="2"/>
      <c r="G77" s="2"/>
      <c r="H77" s="2"/>
      <c r="I77" s="3"/>
      <c r="J77" s="3"/>
      <c r="K77" s="3"/>
      <c r="L77" s="3"/>
      <c r="M77" s="3"/>
      <c r="N77" s="3"/>
      <c r="O77" s="3"/>
      <c r="P77" s="3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237"/>
      <c r="AI77" s="237"/>
      <c r="AJ77" s="237"/>
      <c r="AK77" s="312"/>
      <c r="AL77" s="312"/>
      <c r="AM77" s="312"/>
      <c r="AN77" s="312"/>
    </row>
    <row r="78" spans="1:40">
      <c r="A78" s="1"/>
      <c r="B78" s="2" t="s">
        <v>277</v>
      </c>
      <c r="C78" s="3"/>
      <c r="D78" s="2"/>
      <c r="E78" s="2"/>
      <c r="F78" s="2"/>
      <c r="G78" s="2"/>
      <c r="H78" s="2"/>
      <c r="I78" s="3"/>
      <c r="J78" s="3"/>
      <c r="K78" s="3"/>
      <c r="L78" s="1"/>
      <c r="M78" s="9"/>
      <c r="N78" s="3"/>
      <c r="O78" s="3"/>
      <c r="P78" s="3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237"/>
      <c r="AI78" s="237"/>
      <c r="AJ78" s="237"/>
      <c r="AK78" s="312"/>
      <c r="AL78" s="312"/>
      <c r="AM78" s="312"/>
      <c r="AN78" s="312"/>
    </row>
    <row r="79" spans="1:40">
      <c r="A79" s="1"/>
      <c r="B79" s="2"/>
      <c r="C79" s="2"/>
      <c r="D79" s="2"/>
      <c r="E79" s="2"/>
      <c r="F79" s="2"/>
      <c r="G79" s="2"/>
      <c r="H79" s="2"/>
      <c r="I79" s="3"/>
      <c r="J79" s="3"/>
      <c r="K79" s="3"/>
      <c r="L79" s="1"/>
      <c r="M79" s="9"/>
      <c r="N79" s="3"/>
      <c r="O79" s="3"/>
      <c r="P79" s="3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237"/>
      <c r="AI79" s="237"/>
      <c r="AJ79" s="237"/>
      <c r="AK79" s="312"/>
      <c r="AL79" s="312"/>
      <c r="AM79" s="312"/>
      <c r="AN79" s="312"/>
    </row>
    <row r="80" spans="1:40" ht="5.25" customHeight="1">
      <c r="A80" s="3"/>
      <c r="B80" s="28"/>
      <c r="C80" s="28"/>
      <c r="D80" s="28"/>
      <c r="E80" s="28"/>
      <c r="F80" s="28"/>
      <c r="G80" s="28"/>
      <c r="H80" s="28"/>
      <c r="I80" s="5"/>
      <c r="J80" s="5"/>
      <c r="K80" s="5"/>
      <c r="L80" s="5"/>
      <c r="M80" s="5"/>
      <c r="N80" s="5"/>
      <c r="O80" s="5"/>
      <c r="P80" s="5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237"/>
      <c r="AI80" s="237"/>
      <c r="AJ80" s="237"/>
      <c r="AK80" s="312"/>
      <c r="AL80" s="312"/>
      <c r="AM80" s="312"/>
      <c r="AN80" s="312"/>
    </row>
    <row r="81" spans="1:40" ht="16">
      <c r="A81" s="67" t="s">
        <v>535</v>
      </c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237"/>
      <c r="AI81" s="237"/>
      <c r="AJ81" s="237"/>
      <c r="AK81" s="312"/>
      <c r="AL81" s="312"/>
      <c r="AM81" s="312"/>
      <c r="AN81" s="312"/>
    </row>
    <row r="82" spans="1:40" ht="5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237"/>
      <c r="AI82" s="237"/>
      <c r="AJ82" s="237"/>
      <c r="AK82" s="312"/>
      <c r="AL82" s="312"/>
      <c r="AM82" s="312"/>
      <c r="AN82" s="312"/>
    </row>
    <row r="83" spans="1:40">
      <c r="A83" s="37"/>
      <c r="B83" s="363" t="s">
        <v>538</v>
      </c>
      <c r="C83" s="39"/>
      <c r="D83" s="17"/>
      <c r="E83" s="17"/>
      <c r="F83" s="17"/>
      <c r="G83" s="17"/>
      <c r="H83" s="39"/>
      <c r="I83" s="17"/>
      <c r="J83" s="17"/>
      <c r="K83" s="17"/>
      <c r="L83" s="17"/>
      <c r="M83" s="17"/>
      <c r="N83" s="17"/>
      <c r="O83" s="35"/>
      <c r="P83" s="35"/>
      <c r="Q83" s="35"/>
      <c r="R83" s="35"/>
      <c r="S83" s="17"/>
      <c r="T83" s="17"/>
      <c r="U83" s="17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237"/>
      <c r="AI83" s="237"/>
      <c r="AJ83" s="237"/>
      <c r="AK83" s="312"/>
      <c r="AL83" s="312"/>
      <c r="AM83" s="312"/>
      <c r="AN83" s="312"/>
    </row>
    <row r="84" spans="1:40" ht="4.5" customHeight="1">
      <c r="A84" s="37"/>
      <c r="B84" s="38"/>
      <c r="C84" s="364"/>
      <c r="D84" s="17"/>
      <c r="E84" s="17"/>
      <c r="F84" s="17"/>
      <c r="G84" s="17"/>
      <c r="H84" s="39"/>
      <c r="I84" s="1"/>
      <c r="J84" s="1"/>
      <c r="K84" s="1"/>
      <c r="L84" s="35"/>
      <c r="M84" s="1"/>
      <c r="N84" s="1"/>
      <c r="O84" s="1"/>
      <c r="P84" s="13"/>
      <c r="Q84" s="17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237"/>
      <c r="AI84" s="237"/>
      <c r="AJ84" s="237"/>
      <c r="AK84" s="312"/>
      <c r="AL84" s="312"/>
      <c r="AM84" s="312"/>
      <c r="AN84" s="312"/>
    </row>
    <row r="85" spans="1:40">
      <c r="A85" s="37"/>
      <c r="B85" s="362" t="s">
        <v>537</v>
      </c>
      <c r="C85" s="39"/>
      <c r="D85" s="17"/>
      <c r="E85" s="17"/>
      <c r="F85" s="17"/>
      <c r="G85" s="39"/>
      <c r="H85" s="17"/>
      <c r="I85" s="17"/>
      <c r="J85" s="17"/>
      <c r="K85" s="17"/>
      <c r="L85" s="17"/>
      <c r="M85" s="17"/>
      <c r="N85" s="17"/>
      <c r="O85" s="17"/>
      <c r="P85" s="13"/>
      <c r="Q85" s="17"/>
      <c r="R85" s="17"/>
      <c r="S85" s="17"/>
      <c r="T85" s="17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237"/>
      <c r="AI85" s="237"/>
      <c r="AJ85" s="237"/>
      <c r="AK85" s="312"/>
      <c r="AL85" s="312"/>
      <c r="AM85" s="312"/>
      <c r="AN85" s="312"/>
    </row>
    <row r="86" spans="1:40">
      <c r="A86" s="37"/>
      <c r="B86" s="17"/>
      <c r="C86" s="371" t="s">
        <v>581</v>
      </c>
      <c r="D86" s="17"/>
      <c r="E86" s="17"/>
      <c r="F86" s="17"/>
      <c r="G86" s="17"/>
      <c r="H86" s="39"/>
      <c r="I86" s="1"/>
      <c r="J86" s="1"/>
      <c r="K86" s="1"/>
      <c r="L86" s="35" t="s">
        <v>374</v>
      </c>
      <c r="M86" s="413"/>
      <c r="N86" s="414"/>
      <c r="O86" s="415"/>
      <c r="P86" s="13"/>
      <c r="Q86" s="17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237"/>
      <c r="AI86" s="237"/>
      <c r="AJ86" s="237"/>
      <c r="AK86" s="312"/>
      <c r="AL86" s="312"/>
      <c r="AM86" s="312"/>
      <c r="AN86" s="312"/>
    </row>
    <row r="87" spans="1:40">
      <c r="A87" s="37"/>
      <c r="B87" s="38" t="s">
        <v>344</v>
      </c>
      <c r="C87" s="39"/>
      <c r="D87" s="17"/>
      <c r="E87" s="17"/>
      <c r="F87" s="17"/>
      <c r="G87" s="17"/>
      <c r="H87" s="39"/>
      <c r="I87" s="1"/>
      <c r="J87" s="1"/>
      <c r="K87" s="1"/>
      <c r="L87" s="1"/>
      <c r="M87" s="35"/>
      <c r="N87" s="1"/>
      <c r="O87" s="1"/>
      <c r="P87" s="13"/>
      <c r="Q87" s="17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237"/>
      <c r="AI87" s="237"/>
      <c r="AJ87" s="237"/>
      <c r="AK87" s="312"/>
      <c r="AL87" s="312"/>
      <c r="AM87" s="312"/>
      <c r="AN87" s="312"/>
    </row>
    <row r="88" spans="1:40">
      <c r="A88" s="37"/>
      <c r="B88" s="1"/>
      <c r="C88" s="17" t="s">
        <v>353</v>
      </c>
      <c r="D88" s="17"/>
      <c r="E88" s="17"/>
      <c r="F88" s="17"/>
      <c r="G88" s="17"/>
      <c r="H88" s="17"/>
      <c r="I88" s="17"/>
      <c r="J88" s="1"/>
      <c r="K88" s="1"/>
      <c r="L88" s="491"/>
      <c r="M88" s="492"/>
      <c r="N88" s="492"/>
      <c r="O88" s="492"/>
      <c r="P88" s="492"/>
      <c r="Q88" s="492"/>
      <c r="R88" s="492"/>
      <c r="S88" s="492"/>
      <c r="T88" s="493"/>
      <c r="U88" s="16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237"/>
      <c r="AI88" s="237"/>
      <c r="AJ88" s="237"/>
      <c r="AK88" s="312"/>
      <c r="AL88" s="312"/>
      <c r="AM88" s="312"/>
      <c r="AN88" s="312"/>
    </row>
    <row r="89" spans="1:40">
      <c r="A89" s="37"/>
      <c r="B89" s="1"/>
      <c r="C89" s="16" t="s">
        <v>582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"/>
      <c r="P89" s="1"/>
      <c r="Q89" s="35" t="s">
        <v>374</v>
      </c>
      <c r="R89" s="413"/>
      <c r="S89" s="414"/>
      <c r="T89" s="415"/>
      <c r="U89" s="16"/>
      <c r="V89" s="13" t="s">
        <v>550</v>
      </c>
      <c r="W89" s="13"/>
      <c r="X89" s="13"/>
      <c r="Y89" s="494"/>
      <c r="Z89" s="495"/>
      <c r="AA89" s="496"/>
      <c r="AB89" s="13"/>
      <c r="AC89" s="13"/>
      <c r="AD89" s="13"/>
      <c r="AE89" s="13"/>
      <c r="AF89" s="13"/>
      <c r="AG89" s="13"/>
      <c r="AH89" s="237"/>
      <c r="AI89" s="237"/>
      <c r="AJ89" s="237"/>
      <c r="AK89" s="312"/>
      <c r="AL89" s="312"/>
      <c r="AM89" s="312"/>
      <c r="AN89" s="312"/>
    </row>
    <row r="90" spans="1:40" ht="18.75" customHeight="1">
      <c r="A90" s="37"/>
      <c r="B90" s="352" t="s">
        <v>543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"/>
      <c r="P90" s="1"/>
      <c r="Q90" s="35"/>
      <c r="R90" s="17"/>
      <c r="S90" s="17"/>
      <c r="T90" s="17"/>
      <c r="U90" s="17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237"/>
      <c r="AI90" s="237"/>
      <c r="AJ90" s="237"/>
      <c r="AK90" s="312"/>
      <c r="AL90" s="312"/>
      <c r="AM90" s="312"/>
      <c r="AN90" s="312"/>
    </row>
    <row r="91" spans="1:40">
      <c r="A91" s="37"/>
      <c r="B91" s="1"/>
      <c r="C91" s="16" t="s">
        <v>619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"/>
      <c r="P91" s="35" t="s">
        <v>374</v>
      </c>
      <c r="Q91" s="413"/>
      <c r="R91" s="414"/>
      <c r="S91" s="415"/>
      <c r="T91" s="17"/>
      <c r="U91" s="17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237"/>
      <c r="AI91" s="237"/>
      <c r="AJ91" s="237"/>
      <c r="AK91" s="312"/>
      <c r="AL91" s="312"/>
      <c r="AM91" s="312"/>
      <c r="AN91" s="312"/>
    </row>
    <row r="92" spans="1:40">
      <c r="A92" s="37"/>
      <c r="B92" s="352" t="s">
        <v>544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"/>
      <c r="P92" s="1"/>
      <c r="Q92" s="35"/>
      <c r="R92" s="17"/>
      <c r="S92" s="17"/>
      <c r="T92" s="17"/>
      <c r="U92" s="17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237"/>
      <c r="AI92" s="237"/>
      <c r="AJ92" s="237"/>
      <c r="AK92" s="312"/>
      <c r="AL92" s="312"/>
      <c r="AM92" s="312"/>
      <c r="AN92" s="312"/>
    </row>
    <row r="93" spans="1:40" ht="13.5" customHeight="1">
      <c r="A93" s="37"/>
      <c r="B93" s="352"/>
      <c r="C93" s="17" t="s">
        <v>536</v>
      </c>
      <c r="D93" s="17"/>
      <c r="E93" s="416"/>
      <c r="F93" s="417"/>
      <c r="G93" s="17"/>
      <c r="H93" s="17" t="s">
        <v>545</v>
      </c>
      <c r="I93" s="17"/>
      <c r="J93" s="17"/>
      <c r="K93" s="17"/>
      <c r="L93" s="17"/>
      <c r="M93" s="491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92"/>
      <c r="Y93" s="493"/>
      <c r="Z93" s="13"/>
      <c r="AA93" s="2" t="s">
        <v>546</v>
      </c>
      <c r="AB93" s="13"/>
      <c r="AC93" s="13"/>
      <c r="AD93" s="35" t="s">
        <v>374</v>
      </c>
      <c r="AE93" s="413"/>
      <c r="AF93" s="414"/>
      <c r="AG93" s="415"/>
      <c r="AH93" s="237"/>
      <c r="AI93" s="237"/>
      <c r="AJ93" s="237"/>
      <c r="AK93" s="312"/>
      <c r="AL93" s="312"/>
      <c r="AM93" s="312"/>
      <c r="AN93" s="312"/>
    </row>
    <row r="94" spans="1:40" ht="16">
      <c r="A94" s="67" t="s">
        <v>570</v>
      </c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313"/>
      <c r="AI94" s="237"/>
      <c r="AJ94" s="237"/>
      <c r="AK94" s="312"/>
      <c r="AL94" s="312"/>
      <c r="AM94" s="312"/>
      <c r="AN94" s="312"/>
    </row>
    <row r="95" spans="1:40">
      <c r="A95" s="1"/>
      <c r="B95" s="13"/>
      <c r="C95" s="13"/>
      <c r="D95" s="13"/>
      <c r="E95" s="13"/>
      <c r="F95" s="13"/>
      <c r="G95" s="13"/>
      <c r="H95" s="1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9"/>
      <c r="AB95" s="1"/>
      <c r="AC95" s="1"/>
      <c r="AD95" s="9"/>
      <c r="AE95" s="1"/>
      <c r="AF95" s="1"/>
      <c r="AG95" s="1"/>
      <c r="AH95" s="237"/>
      <c r="AI95" s="237"/>
      <c r="AJ95" s="237"/>
      <c r="AK95" s="312"/>
      <c r="AL95" s="312"/>
      <c r="AM95" s="312"/>
      <c r="AN95" s="312"/>
    </row>
    <row r="96" spans="1:40">
      <c r="A96" s="1"/>
      <c r="B96" s="1" t="s">
        <v>583</v>
      </c>
      <c r="C96" s="12"/>
      <c r="D96" s="13"/>
      <c r="E96" s="13"/>
      <c r="F96" s="13"/>
      <c r="G96" s="13"/>
      <c r="H96" s="35" t="s">
        <v>374</v>
      </c>
      <c r="I96" s="451" t="s">
        <v>639</v>
      </c>
      <c r="J96" s="452"/>
      <c r="K96" s="453"/>
      <c r="L96" s="1"/>
      <c r="M96" s="1" t="s">
        <v>536</v>
      </c>
      <c r="N96" s="1"/>
      <c r="O96" s="451">
        <v>18000</v>
      </c>
      <c r="P96" s="452"/>
      <c r="Q96" s="453"/>
      <c r="R96" s="1"/>
      <c r="S96" s="202" t="s">
        <v>571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37"/>
      <c r="AI96" s="237"/>
      <c r="AJ96" s="237"/>
      <c r="AK96" s="312"/>
      <c r="AL96" s="312"/>
      <c r="AM96" s="312"/>
      <c r="AN96" s="312"/>
    </row>
    <row r="97" spans="1:41">
      <c r="A97" s="1"/>
      <c r="B97" s="1"/>
      <c r="C97" s="12"/>
      <c r="D97" s="13"/>
      <c r="E97" s="13"/>
      <c r="F97" s="13"/>
      <c r="G97" s="13"/>
      <c r="H97" s="3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237"/>
      <c r="AI97" s="237"/>
      <c r="AJ97" s="237"/>
      <c r="AK97" s="312"/>
      <c r="AL97" s="312"/>
      <c r="AM97" s="312"/>
      <c r="AN97" s="312"/>
    </row>
    <row r="98" spans="1:41">
      <c r="A98" s="1"/>
      <c r="B98" s="1"/>
      <c r="C98" s="12"/>
      <c r="D98" s="13"/>
      <c r="E98" s="13"/>
      <c r="F98" s="13"/>
      <c r="G98" s="13"/>
      <c r="H98" s="35" t="s">
        <v>374</v>
      </c>
      <c r="I98" s="451" t="s">
        <v>640</v>
      </c>
      <c r="J98" s="452"/>
      <c r="K98" s="453"/>
      <c r="L98" s="1"/>
      <c r="M98" s="1" t="s">
        <v>536</v>
      </c>
      <c r="N98" s="1"/>
      <c r="O98" s="451">
        <v>13500</v>
      </c>
      <c r="P98" s="452"/>
      <c r="Q98" s="453"/>
      <c r="R98" s="1"/>
      <c r="S98" s="11" t="s">
        <v>572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37"/>
      <c r="AI98" s="237"/>
      <c r="AJ98" s="237"/>
      <c r="AK98" s="312"/>
      <c r="AL98" s="312"/>
      <c r="AM98" s="312"/>
      <c r="AN98" s="312"/>
    </row>
    <row r="99" spans="1:41" ht="9" customHeight="1">
      <c r="A99" s="1"/>
      <c r="B99" s="1"/>
      <c r="C99" s="12"/>
      <c r="D99" s="13"/>
      <c r="E99" s="13"/>
      <c r="F99" s="13"/>
      <c r="G99" s="13"/>
      <c r="H99" s="3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237"/>
      <c r="AI99" s="237"/>
      <c r="AJ99" s="237"/>
      <c r="AK99" s="312"/>
      <c r="AL99" s="312"/>
      <c r="AM99" s="312"/>
      <c r="AN99" s="312"/>
    </row>
    <row r="100" spans="1:41" ht="15" hidden="1" customHeight="1">
      <c r="A100" s="1"/>
      <c r="B100" s="16"/>
      <c r="C100" s="16"/>
      <c r="D100" s="16"/>
      <c r="E100" s="16"/>
      <c r="F100" s="16"/>
      <c r="G100" s="16"/>
      <c r="H100" s="16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6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237"/>
      <c r="AI100" s="237"/>
      <c r="AJ100" s="237"/>
      <c r="AK100" s="312"/>
      <c r="AL100" s="312"/>
      <c r="AM100" s="312"/>
      <c r="AN100" s="312"/>
      <c r="AO100" s="54"/>
    </row>
    <row r="101" spans="1:41" ht="16">
      <c r="A101" s="67" t="s">
        <v>573</v>
      </c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237"/>
      <c r="AI101" s="237"/>
      <c r="AJ101" s="237"/>
      <c r="AK101" s="312"/>
      <c r="AL101" s="312"/>
      <c r="AM101" s="312"/>
      <c r="AN101" s="312"/>
    </row>
    <row r="102" spans="1:41">
      <c r="A102" s="1"/>
      <c r="B102" s="13"/>
      <c r="C102" s="13"/>
      <c r="D102" s="13"/>
      <c r="E102" s="13"/>
      <c r="F102" s="13"/>
      <c r="G102" s="13"/>
      <c r="H102" s="1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9"/>
      <c r="AB102" s="1"/>
      <c r="AC102" s="1"/>
      <c r="AD102" s="9"/>
      <c r="AE102" s="1"/>
      <c r="AF102" s="1"/>
      <c r="AG102" s="1"/>
      <c r="AH102" s="313"/>
      <c r="AI102" s="237"/>
      <c r="AJ102" s="237"/>
      <c r="AK102" s="312"/>
      <c r="AL102" s="312"/>
      <c r="AM102" s="312"/>
      <c r="AN102" s="312"/>
    </row>
    <row r="103" spans="1:41" ht="12.75" customHeight="1">
      <c r="A103" s="1"/>
      <c r="B103" s="1" t="s">
        <v>584</v>
      </c>
      <c r="C103" s="12"/>
      <c r="D103" s="13"/>
      <c r="E103" s="13"/>
      <c r="F103" s="13"/>
      <c r="G103" s="13"/>
      <c r="H103" s="13"/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380"/>
      <c r="AI103" s="381"/>
      <c r="AJ103" s="381"/>
      <c r="AK103" s="353"/>
      <c r="AL103" s="353"/>
      <c r="AM103" s="312"/>
      <c r="AN103" s="312"/>
    </row>
    <row r="104" spans="1:41" ht="12.75" customHeight="1">
      <c r="A104" s="1"/>
      <c r="B104" s="12"/>
      <c r="C104" s="12"/>
      <c r="D104" s="12"/>
      <c r="E104" s="12"/>
      <c r="F104" s="12"/>
      <c r="G104" s="12"/>
      <c r="H104" s="11"/>
      <c r="I104" s="1" t="s">
        <v>355</v>
      </c>
      <c r="J104" s="1"/>
      <c r="K104" s="1"/>
      <c r="L104" s="1"/>
      <c r="M104" s="1" t="s">
        <v>356</v>
      </c>
      <c r="N104" s="1"/>
      <c r="O104" s="1"/>
      <c r="P104" s="13"/>
      <c r="Q104" s="13"/>
      <c r="R104" s="12" t="s">
        <v>561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3"/>
      <c r="AE104" s="13"/>
      <c r="AF104" s="13"/>
      <c r="AG104" s="13"/>
      <c r="AH104" s="380"/>
      <c r="AI104" s="381"/>
      <c r="AJ104" s="381"/>
      <c r="AK104" s="353"/>
      <c r="AL104" s="353"/>
      <c r="AM104" s="312"/>
      <c r="AN104" s="312"/>
    </row>
    <row r="105" spans="1:41" ht="12.75" customHeight="1">
      <c r="A105" s="1"/>
      <c r="B105" s="13"/>
      <c r="C105" s="13" t="s">
        <v>371</v>
      </c>
      <c r="D105" s="13"/>
      <c r="E105" s="13"/>
      <c r="F105" s="1"/>
      <c r="G105" s="13"/>
      <c r="H105" s="9" t="s">
        <v>374</v>
      </c>
      <c r="I105" s="395"/>
      <c r="J105" s="396"/>
      <c r="K105" s="397"/>
      <c r="L105" s="9" t="s">
        <v>374</v>
      </c>
      <c r="M105" s="398"/>
      <c r="N105" s="399"/>
      <c r="O105" s="400"/>
      <c r="P105" s="13"/>
      <c r="Q105" s="13"/>
      <c r="R105" s="401" t="s">
        <v>217</v>
      </c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/>
      <c r="AC105" s="402"/>
      <c r="AD105" s="402"/>
      <c r="AE105" s="402"/>
      <c r="AF105" s="402"/>
      <c r="AG105" s="13"/>
      <c r="AH105" s="380"/>
      <c r="AI105" s="382"/>
      <c r="AJ105" s="382"/>
      <c r="AK105" s="382"/>
      <c r="AL105" s="353"/>
      <c r="AM105" s="312"/>
      <c r="AN105" s="312"/>
    </row>
    <row r="106" spans="1:41" ht="12.75" customHeight="1">
      <c r="A106" s="1"/>
      <c r="B106" s="13" t="s">
        <v>403</v>
      </c>
      <c r="C106" s="13" t="s">
        <v>372</v>
      </c>
      <c r="D106" s="13"/>
      <c r="E106" s="13"/>
      <c r="F106" s="1"/>
      <c r="G106" s="13"/>
      <c r="H106" s="9" t="s">
        <v>374</v>
      </c>
      <c r="I106" s="395"/>
      <c r="J106" s="396"/>
      <c r="K106" s="397"/>
      <c r="L106" s="9" t="s">
        <v>374</v>
      </c>
      <c r="M106" s="398"/>
      <c r="N106" s="399"/>
      <c r="O106" s="400"/>
      <c r="P106" s="13"/>
      <c r="Q106" s="13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2"/>
      <c r="AC106" s="402"/>
      <c r="AD106" s="402"/>
      <c r="AE106" s="402"/>
      <c r="AF106" s="402"/>
      <c r="AG106" s="13"/>
      <c r="AH106" s="380"/>
      <c r="AI106" s="381"/>
      <c r="AJ106" s="381"/>
      <c r="AK106" s="353"/>
      <c r="AL106" s="353"/>
      <c r="AM106" s="312"/>
      <c r="AN106" s="312"/>
    </row>
    <row r="107" spans="1:41" ht="6" customHeight="1">
      <c r="A107" s="1"/>
      <c r="B107" s="13"/>
      <c r="C107" s="13"/>
      <c r="D107" s="13"/>
      <c r="E107" s="13"/>
      <c r="F107" s="1"/>
      <c r="G107" s="13"/>
      <c r="H107" s="9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380"/>
      <c r="AI107" s="381"/>
      <c r="AJ107" s="381"/>
      <c r="AK107" s="353"/>
      <c r="AL107" s="353"/>
      <c r="AM107" s="312"/>
      <c r="AN107" s="312"/>
    </row>
    <row r="108" spans="1:41" ht="6.75" customHeight="1">
      <c r="A108" s="1"/>
      <c r="B108" s="13"/>
      <c r="C108" s="13"/>
      <c r="D108" s="13"/>
      <c r="E108" s="13"/>
      <c r="F108" s="13"/>
      <c r="G108" s="13"/>
      <c r="H108" s="1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9"/>
      <c r="AB108" s="1"/>
      <c r="AC108" s="1"/>
      <c r="AD108" s="9"/>
      <c r="AE108" s="1"/>
      <c r="AF108" s="1"/>
      <c r="AG108" s="1"/>
      <c r="AH108" s="313"/>
      <c r="AI108" s="237"/>
      <c r="AJ108" s="237"/>
      <c r="AK108" s="312"/>
      <c r="AL108" s="312"/>
      <c r="AM108" s="312"/>
      <c r="AN108" s="312"/>
    </row>
    <row r="109" spans="1:41" ht="12.75" customHeight="1">
      <c r="A109" s="1"/>
      <c r="B109" s="1" t="s">
        <v>585</v>
      </c>
      <c r="C109" s="12"/>
      <c r="D109" s="13"/>
      <c r="E109" s="13"/>
      <c r="F109" s="13"/>
      <c r="G109" s="13"/>
      <c r="H109" s="13"/>
      <c r="I109" s="1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313"/>
      <c r="AI109" s="237"/>
      <c r="AJ109" s="237"/>
      <c r="AK109" s="312"/>
      <c r="AL109" s="312"/>
      <c r="AM109" s="312"/>
      <c r="AN109" s="312"/>
    </row>
    <row r="110" spans="1:41" ht="12.75" customHeight="1">
      <c r="A110" s="1"/>
      <c r="B110" s="12"/>
      <c r="C110" s="12"/>
      <c r="D110" s="12"/>
      <c r="E110" s="12"/>
      <c r="F110" s="12"/>
      <c r="G110" s="12"/>
      <c r="H110" s="11"/>
      <c r="I110" s="1" t="s">
        <v>355</v>
      </c>
      <c r="J110" s="1"/>
      <c r="K110" s="1"/>
      <c r="L110" s="1"/>
      <c r="M110" s="1" t="s">
        <v>356</v>
      </c>
      <c r="N110" s="1"/>
      <c r="O110" s="1"/>
      <c r="P110" s="13"/>
      <c r="Q110" s="13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3"/>
      <c r="AE110" s="13"/>
      <c r="AF110" s="13"/>
      <c r="AG110" s="13"/>
      <c r="AH110" s="313"/>
      <c r="AI110" s="237"/>
      <c r="AJ110" s="237"/>
      <c r="AK110" s="312"/>
      <c r="AL110" s="312"/>
      <c r="AM110" s="312"/>
      <c r="AN110" s="312"/>
    </row>
    <row r="111" spans="1:41" ht="12.75" customHeight="1">
      <c r="A111" s="1"/>
      <c r="B111" s="13"/>
      <c r="C111" s="13" t="s">
        <v>371</v>
      </c>
      <c r="D111" s="13"/>
      <c r="E111" s="13"/>
      <c r="F111" s="1"/>
      <c r="G111" s="13"/>
      <c r="H111" s="9" t="s">
        <v>374</v>
      </c>
      <c r="I111" s="395"/>
      <c r="J111" s="396"/>
      <c r="K111" s="397"/>
      <c r="L111" s="9" t="s">
        <v>374</v>
      </c>
      <c r="M111" s="398"/>
      <c r="N111" s="399"/>
      <c r="O111" s="400"/>
      <c r="P111" s="13"/>
      <c r="Q111" s="13"/>
      <c r="R111" s="410" t="s">
        <v>560</v>
      </c>
      <c r="S111" s="402"/>
      <c r="T111" s="402"/>
      <c r="U111" s="402"/>
      <c r="V111" s="402"/>
      <c r="W111" s="402"/>
      <c r="X111" s="402"/>
      <c r="Y111" s="402"/>
      <c r="Z111" s="402"/>
      <c r="AA111" s="402"/>
      <c r="AB111" s="402"/>
      <c r="AC111" s="402"/>
      <c r="AD111" s="402"/>
      <c r="AE111" s="402"/>
      <c r="AF111" s="402"/>
      <c r="AG111" s="13"/>
      <c r="AH111" s="313"/>
      <c r="AI111" s="237"/>
      <c r="AJ111" s="237"/>
      <c r="AK111" s="312"/>
      <c r="AL111" s="312"/>
      <c r="AM111" s="312"/>
      <c r="AN111" s="312"/>
    </row>
    <row r="112" spans="1:41" ht="12.75" customHeight="1">
      <c r="A112" s="1"/>
      <c r="B112" s="13" t="s">
        <v>403</v>
      </c>
      <c r="C112" s="13" t="s">
        <v>372</v>
      </c>
      <c r="D112" s="13"/>
      <c r="E112" s="13"/>
      <c r="F112" s="1"/>
      <c r="G112" s="13"/>
      <c r="H112" s="9" t="s">
        <v>374</v>
      </c>
      <c r="I112" s="395"/>
      <c r="J112" s="396"/>
      <c r="K112" s="397"/>
      <c r="L112" s="9" t="s">
        <v>374</v>
      </c>
      <c r="M112" s="398"/>
      <c r="N112" s="399"/>
      <c r="O112" s="400"/>
      <c r="P112" s="13"/>
      <c r="Q112" s="13"/>
      <c r="R112" s="402"/>
      <c r="S112" s="402"/>
      <c r="T112" s="402"/>
      <c r="U112" s="402"/>
      <c r="V112" s="402"/>
      <c r="W112" s="402"/>
      <c r="X112" s="402"/>
      <c r="Y112" s="402"/>
      <c r="Z112" s="402"/>
      <c r="AA112" s="402"/>
      <c r="AB112" s="402"/>
      <c r="AC112" s="402"/>
      <c r="AD112" s="402"/>
      <c r="AE112" s="402"/>
      <c r="AF112" s="402"/>
      <c r="AG112" s="13"/>
      <c r="AH112" s="313"/>
      <c r="AI112" s="237"/>
      <c r="AJ112" s="237"/>
      <c r="AK112" s="312"/>
      <c r="AL112" s="312"/>
      <c r="AM112" s="312"/>
      <c r="AN112" s="312"/>
    </row>
    <row r="113" spans="1:40" ht="6" customHeight="1">
      <c r="A113" s="1"/>
      <c r="B113" s="13"/>
      <c r="C113" s="13"/>
      <c r="D113" s="13"/>
      <c r="E113" s="13"/>
      <c r="F113" s="1"/>
      <c r="G113" s="13"/>
      <c r="H113" s="9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313"/>
      <c r="AI113" s="237"/>
      <c r="AJ113" s="237"/>
      <c r="AK113" s="312"/>
      <c r="AL113" s="312"/>
      <c r="AM113" s="312"/>
      <c r="AN113" s="312"/>
    </row>
    <row r="114" spans="1:40" ht="6" customHeight="1">
      <c r="A114" s="1"/>
      <c r="B114" s="13"/>
      <c r="C114" s="13"/>
      <c r="D114" s="13"/>
      <c r="E114" s="13"/>
      <c r="F114" s="1"/>
      <c r="G114" s="13"/>
      <c r="H114" s="9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313"/>
      <c r="AI114" s="237"/>
      <c r="AJ114" s="237"/>
      <c r="AK114" s="312"/>
      <c r="AL114" s="312"/>
      <c r="AM114" s="312"/>
      <c r="AN114" s="312"/>
    </row>
    <row r="115" spans="1:40" ht="16">
      <c r="A115" s="67" t="s">
        <v>574</v>
      </c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237"/>
      <c r="AI115" s="237"/>
      <c r="AJ115" s="237"/>
      <c r="AK115" s="312"/>
      <c r="AL115" s="312"/>
      <c r="AM115" s="312"/>
      <c r="AN115" s="312"/>
    </row>
    <row r="116" spans="1:40" ht="6.75" customHeight="1">
      <c r="A116" s="1"/>
      <c r="B116" s="13"/>
      <c r="C116" s="13"/>
      <c r="D116" s="13"/>
      <c r="E116" s="13"/>
      <c r="F116" s="13"/>
      <c r="G116" s="13"/>
      <c r="H116" s="1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9"/>
      <c r="AB116" s="1"/>
      <c r="AC116" s="1"/>
      <c r="AD116" s="9"/>
      <c r="AE116" s="1"/>
      <c r="AF116" s="1"/>
      <c r="AG116" s="1"/>
      <c r="AH116" s="313"/>
      <c r="AI116" s="237"/>
      <c r="AJ116" s="237"/>
      <c r="AK116" s="312"/>
      <c r="AL116" s="312"/>
      <c r="AM116" s="312"/>
      <c r="AN116" s="312"/>
    </row>
    <row r="117" spans="1:40" ht="12.75" customHeight="1">
      <c r="A117" s="1"/>
      <c r="B117" s="1" t="s">
        <v>564</v>
      </c>
      <c r="C117" s="12"/>
      <c r="D117" s="13"/>
      <c r="E117" s="13"/>
      <c r="F117" s="13"/>
      <c r="G117" s="13"/>
      <c r="H117" s="13"/>
      <c r="I117" s="1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313"/>
      <c r="AI117" s="237"/>
      <c r="AJ117" s="237"/>
      <c r="AK117" s="312"/>
      <c r="AL117" s="312"/>
      <c r="AM117" s="312"/>
      <c r="AN117" s="312"/>
    </row>
    <row r="118" spans="1:40" ht="12.75" customHeight="1">
      <c r="A118" s="1"/>
      <c r="B118" s="12"/>
      <c r="C118" s="12"/>
      <c r="D118" s="12"/>
      <c r="E118" s="12"/>
      <c r="F118" s="12"/>
      <c r="G118" s="12"/>
      <c r="H118" s="11"/>
      <c r="I118" s="1" t="s">
        <v>355</v>
      </c>
      <c r="J118" s="1"/>
      <c r="K118" s="1"/>
      <c r="L118" s="1"/>
      <c r="M118" s="1" t="s">
        <v>356</v>
      </c>
      <c r="N118" s="1"/>
      <c r="O118" s="1"/>
      <c r="P118" s="13"/>
      <c r="Q118" s="13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3"/>
      <c r="AE118" s="13"/>
      <c r="AF118" s="13"/>
      <c r="AG118" s="13"/>
      <c r="AH118" s="313"/>
      <c r="AI118" s="237"/>
      <c r="AJ118" s="237"/>
      <c r="AK118" s="312"/>
      <c r="AL118" s="312"/>
      <c r="AM118" s="312"/>
      <c r="AN118" s="312"/>
    </row>
    <row r="119" spans="1:40" ht="12.75" customHeight="1">
      <c r="A119" s="1"/>
      <c r="B119" s="13"/>
      <c r="C119" s="179" t="s">
        <v>562</v>
      </c>
      <c r="D119" s="13"/>
      <c r="E119" s="13"/>
      <c r="F119" s="1"/>
      <c r="G119" s="13"/>
      <c r="H119" s="9" t="s">
        <v>374</v>
      </c>
      <c r="I119" s="404"/>
      <c r="J119" s="405"/>
      <c r="K119" s="406"/>
      <c r="L119" s="9" t="s">
        <v>374</v>
      </c>
      <c r="M119" s="407"/>
      <c r="N119" s="408"/>
      <c r="O119" s="409"/>
      <c r="P119" s="13"/>
      <c r="Q119" s="13"/>
      <c r="R119" s="401" t="s">
        <v>563</v>
      </c>
      <c r="S119" s="402"/>
      <c r="T119" s="402"/>
      <c r="U119" s="402"/>
      <c r="V119" s="402"/>
      <c r="W119" s="402"/>
      <c r="X119" s="402"/>
      <c r="Y119" s="402"/>
      <c r="Z119" s="402"/>
      <c r="AA119" s="402"/>
      <c r="AB119" s="402"/>
      <c r="AC119" s="402"/>
      <c r="AD119" s="402"/>
      <c r="AE119" s="402"/>
      <c r="AF119" s="402"/>
      <c r="AG119" s="13"/>
      <c r="AH119" s="313"/>
      <c r="AI119" s="237"/>
      <c r="AJ119" s="237"/>
      <c r="AK119" s="312"/>
      <c r="AL119" s="312"/>
      <c r="AM119" s="312"/>
      <c r="AN119" s="312"/>
    </row>
    <row r="120" spans="1:40" ht="12.75" customHeight="1">
      <c r="A120" s="1"/>
      <c r="B120" s="13"/>
      <c r="C120" s="13"/>
      <c r="D120" s="13"/>
      <c r="E120" s="16"/>
      <c r="F120" s="373"/>
      <c r="G120" s="374"/>
      <c r="H120" s="375"/>
      <c r="I120" s="376"/>
      <c r="J120" s="377"/>
      <c r="K120" s="377"/>
      <c r="L120" s="375"/>
      <c r="M120" s="403"/>
      <c r="N120" s="403"/>
      <c r="O120" s="403"/>
      <c r="P120" s="13"/>
      <c r="Q120" s="13"/>
      <c r="R120" s="402"/>
      <c r="S120" s="402"/>
      <c r="T120" s="402"/>
      <c r="U120" s="402"/>
      <c r="V120" s="402"/>
      <c r="W120" s="402"/>
      <c r="X120" s="402"/>
      <c r="Y120" s="402"/>
      <c r="Z120" s="402"/>
      <c r="AA120" s="402"/>
      <c r="AB120" s="402"/>
      <c r="AC120" s="402"/>
      <c r="AD120" s="402"/>
      <c r="AE120" s="402"/>
      <c r="AF120" s="402"/>
      <c r="AG120" s="13"/>
      <c r="AH120" s="313"/>
      <c r="AI120" s="237"/>
      <c r="AJ120" s="237"/>
      <c r="AK120" s="312"/>
      <c r="AL120" s="312"/>
      <c r="AM120" s="312"/>
      <c r="AN120" s="312"/>
    </row>
    <row r="121" spans="1:40" ht="6" customHeight="1">
      <c r="A121" s="1"/>
      <c r="B121" s="13"/>
      <c r="C121" s="13"/>
      <c r="D121" s="13"/>
      <c r="E121" s="13"/>
      <c r="F121" s="1"/>
      <c r="G121" s="13"/>
      <c r="H121" s="9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313"/>
      <c r="AI121" s="237"/>
      <c r="AJ121" s="237"/>
      <c r="AK121" s="312"/>
      <c r="AL121" s="312"/>
      <c r="AM121" s="312"/>
      <c r="AN121" s="312"/>
    </row>
    <row r="122" spans="1:40" ht="6.75" customHeight="1">
      <c r="A122" s="1"/>
      <c r="B122" s="13"/>
      <c r="C122" s="13"/>
      <c r="D122" s="13"/>
      <c r="E122" s="13"/>
      <c r="F122" s="13"/>
      <c r="G122" s="13"/>
      <c r="H122" s="1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9"/>
      <c r="AB122" s="1"/>
      <c r="AC122" s="1"/>
      <c r="AD122" s="9"/>
      <c r="AE122" s="1"/>
      <c r="AF122" s="1"/>
      <c r="AG122" s="1"/>
      <c r="AH122" s="313"/>
      <c r="AI122" s="237"/>
      <c r="AJ122" s="237"/>
      <c r="AK122" s="312"/>
      <c r="AL122" s="312"/>
      <c r="AM122" s="312"/>
      <c r="AN122" s="312"/>
    </row>
    <row r="123" spans="1:40" ht="12.75" customHeight="1">
      <c r="A123" s="1"/>
      <c r="B123" s="13" t="s">
        <v>566</v>
      </c>
      <c r="C123" s="1"/>
      <c r="D123" s="13"/>
      <c r="E123" s="13"/>
      <c r="F123" s="13"/>
      <c r="G123" s="13"/>
      <c r="H123" s="13"/>
      <c r="I123" s="1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313"/>
      <c r="AI123" s="237"/>
      <c r="AJ123" s="237"/>
      <c r="AK123" s="312"/>
      <c r="AL123" s="312"/>
      <c r="AM123" s="312"/>
      <c r="AN123" s="312"/>
    </row>
    <row r="124" spans="1:40" ht="12.75" customHeight="1">
      <c r="A124" s="1"/>
      <c r="B124" s="12"/>
      <c r="C124" s="12"/>
      <c r="D124" s="12"/>
      <c r="E124" s="12"/>
      <c r="F124" s="12"/>
      <c r="G124" s="12"/>
      <c r="H124" s="11"/>
      <c r="I124" s="1" t="s">
        <v>355</v>
      </c>
      <c r="J124" s="1"/>
      <c r="K124" s="1"/>
      <c r="L124" s="1"/>
      <c r="M124" s="1" t="s">
        <v>356</v>
      </c>
      <c r="N124" s="1"/>
      <c r="O124" s="1"/>
      <c r="P124" s="13"/>
      <c r="Q124" s="13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3"/>
      <c r="AE124" s="13"/>
      <c r="AF124" s="13"/>
      <c r="AG124" s="13"/>
      <c r="AH124" s="313"/>
      <c r="AI124" s="237"/>
      <c r="AJ124" s="237"/>
      <c r="AK124" s="312"/>
      <c r="AL124" s="312"/>
      <c r="AM124" s="312"/>
      <c r="AN124" s="312"/>
    </row>
    <row r="125" spans="1:40" ht="12.75" customHeight="1">
      <c r="A125" s="1"/>
      <c r="B125" s="13"/>
      <c r="C125" s="179" t="s">
        <v>565</v>
      </c>
      <c r="D125" s="13"/>
      <c r="E125" s="13"/>
      <c r="F125" s="1"/>
      <c r="G125" s="13"/>
      <c r="H125" s="9" t="s">
        <v>374</v>
      </c>
      <c r="I125" s="404"/>
      <c r="J125" s="405"/>
      <c r="K125" s="406"/>
      <c r="L125" s="9" t="s">
        <v>374</v>
      </c>
      <c r="M125" s="407"/>
      <c r="N125" s="408"/>
      <c r="O125" s="409"/>
      <c r="P125" s="13"/>
      <c r="Q125" s="13"/>
      <c r="R125" s="410" t="s">
        <v>567</v>
      </c>
      <c r="S125" s="402"/>
      <c r="T125" s="402"/>
      <c r="U125" s="402"/>
      <c r="V125" s="402"/>
      <c r="W125" s="402"/>
      <c r="X125" s="402"/>
      <c r="Y125" s="402"/>
      <c r="Z125" s="402"/>
      <c r="AA125" s="402"/>
      <c r="AB125" s="402"/>
      <c r="AC125" s="402"/>
      <c r="AD125" s="402"/>
      <c r="AE125" s="402"/>
      <c r="AF125" s="402"/>
      <c r="AG125" s="13"/>
      <c r="AH125" s="313"/>
      <c r="AI125" s="237"/>
      <c r="AJ125" s="237"/>
      <c r="AK125" s="312"/>
      <c r="AL125" s="312"/>
      <c r="AM125" s="312"/>
      <c r="AN125" s="312"/>
    </row>
    <row r="126" spans="1:40" ht="12.75" customHeight="1">
      <c r="A126" s="373"/>
      <c r="B126" s="374"/>
      <c r="C126" s="374"/>
      <c r="D126" s="374"/>
      <c r="E126" s="374"/>
      <c r="F126" s="373"/>
      <c r="G126" s="374"/>
      <c r="H126" s="375"/>
      <c r="I126" s="378"/>
      <c r="J126" s="378"/>
      <c r="K126" s="378"/>
      <c r="L126" s="375"/>
      <c r="M126" s="379"/>
      <c r="N126" s="379"/>
      <c r="O126" s="379"/>
      <c r="P126" s="13"/>
      <c r="Q126" s="13"/>
      <c r="R126" s="401"/>
      <c r="S126" s="402"/>
      <c r="T126" s="402"/>
      <c r="U126" s="402"/>
      <c r="V126" s="402"/>
      <c r="W126" s="402"/>
      <c r="X126" s="402"/>
      <c r="Y126" s="402"/>
      <c r="Z126" s="402"/>
      <c r="AA126" s="402"/>
      <c r="AB126" s="402"/>
      <c r="AC126" s="402"/>
      <c r="AD126" s="402"/>
      <c r="AE126" s="402"/>
      <c r="AF126" s="402"/>
      <c r="AG126" s="13"/>
      <c r="AH126" s="313"/>
      <c r="AI126" s="237"/>
      <c r="AJ126" s="237"/>
      <c r="AK126" s="312"/>
      <c r="AL126" s="312"/>
      <c r="AM126" s="312"/>
      <c r="AN126" s="312"/>
    </row>
    <row r="127" spans="1:40" ht="12.75" customHeight="1">
      <c r="A127" s="373"/>
      <c r="B127" s="374"/>
      <c r="C127" s="374"/>
      <c r="D127" s="374"/>
      <c r="E127" s="374"/>
      <c r="F127" s="373"/>
      <c r="G127" s="374"/>
      <c r="H127" s="375"/>
      <c r="I127" s="411"/>
      <c r="J127" s="411"/>
      <c r="K127" s="411"/>
      <c r="L127" s="375"/>
      <c r="M127" s="412"/>
      <c r="N127" s="412"/>
      <c r="O127" s="412"/>
      <c r="P127" s="13"/>
      <c r="Q127" s="13"/>
      <c r="R127" s="402"/>
      <c r="S127" s="402"/>
      <c r="T127" s="402"/>
      <c r="U127" s="402"/>
      <c r="V127" s="402"/>
      <c r="W127" s="402"/>
      <c r="X127" s="402"/>
      <c r="Y127" s="402"/>
      <c r="Z127" s="402"/>
      <c r="AA127" s="402"/>
      <c r="AB127" s="402"/>
      <c r="AC127" s="402"/>
      <c r="AD127" s="402"/>
      <c r="AE127" s="402"/>
      <c r="AF127" s="402"/>
      <c r="AG127" s="13"/>
      <c r="AH127" s="313"/>
      <c r="AI127" s="237"/>
      <c r="AJ127" s="237"/>
      <c r="AK127" s="312"/>
      <c r="AL127" s="312"/>
      <c r="AM127" s="312"/>
      <c r="AN127" s="312"/>
    </row>
    <row r="128" spans="1:40" ht="12.75" customHeight="1">
      <c r="A128" s="216" t="s">
        <v>336</v>
      </c>
      <c r="B128" s="217"/>
      <c r="C128" s="218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238"/>
      <c r="AI128" s="237"/>
      <c r="AJ128" s="237"/>
      <c r="AK128" s="312"/>
      <c r="AL128" s="312"/>
      <c r="AM128" s="312"/>
      <c r="AN128" s="312"/>
    </row>
    <row r="129" spans="1:40" ht="3.75" customHeight="1">
      <c r="A129" s="20"/>
      <c r="B129" s="42"/>
      <c r="C129" s="2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"/>
      <c r="W129" s="2"/>
      <c r="X129" s="2"/>
      <c r="Y129" s="2"/>
      <c r="Z129" s="2"/>
      <c r="AA129" s="2"/>
      <c r="AB129" s="13"/>
      <c r="AC129" s="13"/>
      <c r="AD129" s="13"/>
      <c r="AE129" s="13"/>
      <c r="AF129" s="13"/>
      <c r="AG129" s="13"/>
      <c r="AH129" s="238"/>
      <c r="AI129" s="237"/>
      <c r="AJ129" s="237"/>
      <c r="AK129" s="312"/>
      <c r="AL129" s="312"/>
      <c r="AM129" s="312"/>
      <c r="AN129" s="312"/>
    </row>
    <row r="130" spans="1:40" ht="12.75" customHeight="1">
      <c r="A130" s="20"/>
      <c r="B130" s="372" t="s">
        <v>586</v>
      </c>
      <c r="C130" s="2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1"/>
      <c r="V130" s="13"/>
      <c r="W130" s="13"/>
      <c r="X130" s="13"/>
      <c r="Y130" s="13"/>
      <c r="Z130" s="13"/>
      <c r="AA130" s="2"/>
      <c r="AB130" s="13"/>
      <c r="AC130" s="13"/>
      <c r="AD130" s="13"/>
      <c r="AE130" s="13"/>
      <c r="AF130" s="13"/>
      <c r="AG130" s="13"/>
      <c r="AH130" s="238"/>
      <c r="AI130" s="237"/>
      <c r="AJ130" s="237"/>
      <c r="AK130" s="312"/>
      <c r="AL130" s="312"/>
      <c r="AM130" s="312"/>
      <c r="AN130" s="312"/>
    </row>
    <row r="131" spans="1:40" ht="12.75" customHeight="1">
      <c r="A131" s="20"/>
      <c r="B131" s="42" t="s">
        <v>24</v>
      </c>
      <c r="C131" s="2"/>
      <c r="D131" s="20"/>
      <c r="E131" s="20"/>
      <c r="F131" s="20"/>
      <c r="G131" s="20"/>
      <c r="H131" s="20"/>
      <c r="I131" s="20"/>
      <c r="J131" s="20"/>
      <c r="K131" s="20"/>
      <c r="L131" s="20"/>
      <c r="M131" s="13"/>
      <c r="N131" s="13"/>
      <c r="O131" s="481" t="s">
        <v>423</v>
      </c>
      <c r="P131" s="481"/>
      <c r="Q131" s="13" t="s">
        <v>221</v>
      </c>
      <c r="R131" s="9"/>
      <c r="S131" s="2"/>
      <c r="T131" s="20"/>
      <c r="U131" s="1"/>
      <c r="V131" s="13"/>
      <c r="W131" s="13"/>
      <c r="X131" s="13"/>
      <c r="Y131" s="13"/>
      <c r="Z131" s="13"/>
      <c r="AA131" s="2"/>
      <c r="AB131" s="13"/>
      <c r="AC131" s="13"/>
      <c r="AD131" s="13"/>
      <c r="AE131" s="13"/>
      <c r="AF131" s="13"/>
      <c r="AG131" s="13"/>
      <c r="AH131" s="238"/>
      <c r="AI131" s="237"/>
      <c r="AJ131" s="237"/>
      <c r="AK131" s="312"/>
      <c r="AL131" s="312"/>
      <c r="AM131" s="312"/>
      <c r="AN131" s="312"/>
    </row>
    <row r="132" spans="1:40" ht="10.5" customHeight="1">
      <c r="A132" s="20"/>
      <c r="B132" s="42"/>
      <c r="C132" s="2"/>
      <c r="D132" s="20"/>
      <c r="E132" s="20"/>
      <c r="F132" s="20"/>
      <c r="G132" s="27"/>
      <c r="H132" s="27"/>
      <c r="I132" s="27"/>
      <c r="J132" s="27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" t="s">
        <v>291</v>
      </c>
      <c r="W132" s="2"/>
      <c r="X132" s="2"/>
      <c r="Y132" s="2"/>
      <c r="Z132" s="2"/>
      <c r="AA132" s="2"/>
      <c r="AB132" s="13"/>
      <c r="AC132" s="13"/>
      <c r="AD132" s="13"/>
      <c r="AE132" s="13"/>
      <c r="AF132" s="13"/>
      <c r="AG132" s="13"/>
      <c r="AH132" s="238"/>
      <c r="AI132" s="237"/>
      <c r="AJ132" s="237"/>
      <c r="AK132" s="312"/>
      <c r="AL132" s="312"/>
      <c r="AM132" s="312"/>
      <c r="AN132" s="312"/>
    </row>
    <row r="133" spans="1:40" ht="12" customHeight="1">
      <c r="A133" s="1"/>
      <c r="B133" s="10"/>
      <c r="C133" s="13"/>
      <c r="D133" s="13"/>
      <c r="E133" s="13"/>
      <c r="F133" s="13"/>
      <c r="G133" s="13"/>
      <c r="H133" s="13"/>
      <c r="I133" s="1"/>
      <c r="J133" s="1"/>
      <c r="K133" s="43" t="s">
        <v>355</v>
      </c>
      <c r="L133" s="43"/>
      <c r="M133" s="43"/>
      <c r="N133" s="43"/>
      <c r="O133" s="43" t="s">
        <v>356</v>
      </c>
      <c r="P133" s="43"/>
      <c r="Q133" s="43"/>
      <c r="R133" s="43"/>
      <c r="S133" s="43" t="s">
        <v>368</v>
      </c>
      <c r="T133" s="43"/>
      <c r="U133" s="1"/>
      <c r="V133" s="13" t="s">
        <v>290</v>
      </c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314"/>
      <c r="AI133" s="237"/>
      <c r="AJ133" s="237"/>
      <c r="AK133" s="312"/>
      <c r="AL133" s="312"/>
      <c r="AM133" s="312"/>
      <c r="AN133" s="312"/>
    </row>
    <row r="134" spans="1:40" ht="12.75" customHeight="1">
      <c r="A134" s="1"/>
      <c r="B134" s="45"/>
      <c r="C134" s="13"/>
      <c r="D134" s="13"/>
      <c r="E134" s="10" t="s">
        <v>406</v>
      </c>
      <c r="F134" s="13"/>
      <c r="G134" s="13"/>
      <c r="H134" s="13"/>
      <c r="I134" s="1"/>
      <c r="J134" s="9" t="s">
        <v>374</v>
      </c>
      <c r="K134" s="441"/>
      <c r="L134" s="442"/>
      <c r="M134" s="443"/>
      <c r="N134" s="9" t="s">
        <v>374</v>
      </c>
      <c r="O134" s="441"/>
      <c r="P134" s="442"/>
      <c r="Q134" s="443"/>
      <c r="R134" s="9" t="s">
        <v>374</v>
      </c>
      <c r="S134" s="441"/>
      <c r="T134" s="442"/>
      <c r="U134" s="44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238"/>
      <c r="AI134" s="237"/>
      <c r="AJ134" s="237"/>
      <c r="AK134" s="312"/>
      <c r="AL134" s="312"/>
      <c r="AM134" s="312"/>
      <c r="AN134" s="312"/>
    </row>
    <row r="135" spans="1:40" ht="12.75" customHeight="1">
      <c r="A135" s="1"/>
      <c r="B135" s="44"/>
      <c r="C135" s="45"/>
      <c r="D135" s="45"/>
      <c r="E135" s="28" t="s">
        <v>522</v>
      </c>
      <c r="F135" s="45"/>
      <c r="G135" s="45"/>
      <c r="H135" s="45"/>
      <c r="I135" s="46"/>
      <c r="J135" s="9" t="s">
        <v>374</v>
      </c>
      <c r="K135" s="441"/>
      <c r="L135" s="442"/>
      <c r="M135" s="443"/>
      <c r="N135" s="9" t="s">
        <v>374</v>
      </c>
      <c r="O135" s="441"/>
      <c r="P135" s="442"/>
      <c r="Q135" s="443"/>
      <c r="R135" s="9" t="s">
        <v>374</v>
      </c>
      <c r="S135" s="441"/>
      <c r="T135" s="442"/>
      <c r="U135" s="44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238"/>
      <c r="AI135" s="237"/>
      <c r="AJ135" s="237"/>
      <c r="AK135" s="312"/>
      <c r="AL135" s="312"/>
      <c r="AM135" s="312"/>
      <c r="AN135" s="312"/>
    </row>
    <row r="136" spans="1:40" ht="9.75" customHeight="1">
      <c r="A136" s="1"/>
      <c r="B136" s="13"/>
      <c r="C136" s="13"/>
      <c r="D136" s="13"/>
      <c r="E136" s="28" t="s">
        <v>523</v>
      </c>
      <c r="F136" s="13"/>
      <c r="G136" s="27"/>
      <c r="H136" s="27"/>
      <c r="I136" s="27"/>
      <c r="J136" s="9" t="s">
        <v>374</v>
      </c>
      <c r="K136" s="441"/>
      <c r="L136" s="442"/>
      <c r="M136" s="443"/>
      <c r="N136" s="9" t="s">
        <v>374</v>
      </c>
      <c r="O136" s="441"/>
      <c r="P136" s="442"/>
      <c r="Q136" s="443"/>
      <c r="R136" s="9" t="s">
        <v>374</v>
      </c>
      <c r="S136" s="441"/>
      <c r="T136" s="442"/>
      <c r="U136" s="44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238"/>
      <c r="AI136" s="237"/>
      <c r="AJ136" s="237"/>
      <c r="AK136" s="312"/>
      <c r="AL136" s="312"/>
      <c r="AM136" s="312"/>
      <c r="AN136" s="312"/>
    </row>
    <row r="137" spans="1:40" ht="12.75" customHeight="1">
      <c r="A137" s="1"/>
      <c r="B137" s="13"/>
      <c r="C137" s="13"/>
      <c r="D137" s="13"/>
      <c r="E137" s="28"/>
      <c r="F137" s="13"/>
      <c r="G137" s="13"/>
      <c r="H137" s="13"/>
      <c r="I137" s="1"/>
      <c r="J137" s="9" t="s">
        <v>374</v>
      </c>
      <c r="K137" s="441"/>
      <c r="L137" s="442"/>
      <c r="M137" s="443"/>
      <c r="N137" s="9" t="s">
        <v>374</v>
      </c>
      <c r="O137" s="441"/>
      <c r="P137" s="442"/>
      <c r="Q137" s="443"/>
      <c r="R137" s="9" t="s">
        <v>374</v>
      </c>
      <c r="S137" s="441"/>
      <c r="T137" s="442"/>
      <c r="U137" s="443"/>
      <c r="V137" s="12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238"/>
      <c r="AI137" s="237"/>
      <c r="AJ137" s="237"/>
      <c r="AK137" s="312"/>
      <c r="AL137" s="312"/>
      <c r="AM137" s="312"/>
      <c r="AN137" s="312"/>
    </row>
    <row r="138" spans="1:4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436">
        <f>SUM(K134:M137)</f>
        <v>0</v>
      </c>
      <c r="L138" s="437"/>
      <c r="M138" s="437"/>
      <c r="N138" s="1"/>
      <c r="O138" s="436">
        <f>SUM(O134:Q137)</f>
        <v>0</v>
      </c>
      <c r="P138" s="437"/>
      <c r="Q138" s="437"/>
      <c r="R138" s="1"/>
      <c r="S138" s="436">
        <f>SUM(S134:U137)</f>
        <v>0</v>
      </c>
      <c r="T138" s="437"/>
      <c r="U138" s="437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238"/>
      <c r="AI138" s="237"/>
      <c r="AJ138" s="237"/>
      <c r="AK138" s="312"/>
      <c r="AL138" s="312"/>
      <c r="AM138" s="312"/>
      <c r="AN138" s="312"/>
    </row>
    <row r="139" spans="1:40" ht="6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07"/>
      <c r="L139" s="226"/>
      <c r="M139" s="226"/>
      <c r="N139" s="1"/>
      <c r="O139" s="307"/>
      <c r="P139" s="226"/>
      <c r="Q139" s="226"/>
      <c r="R139" s="1"/>
      <c r="S139" s="307"/>
      <c r="T139" s="226"/>
      <c r="U139" s="226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238"/>
      <c r="AI139" s="237"/>
      <c r="AJ139" s="237"/>
      <c r="AK139" s="312"/>
      <c r="AL139" s="312"/>
      <c r="AM139" s="312"/>
      <c r="AN139" s="312"/>
    </row>
    <row r="140" spans="1:40" ht="12.75" customHeight="1">
      <c r="A140" s="1"/>
      <c r="B140" s="45"/>
      <c r="C140" s="13"/>
      <c r="D140" s="10" t="s">
        <v>218</v>
      </c>
      <c r="E140" s="27"/>
      <c r="F140" s="27"/>
      <c r="G140" s="13"/>
      <c r="H140" s="13"/>
      <c r="I140" s="1"/>
      <c r="J140" s="9" t="s">
        <v>374</v>
      </c>
      <c r="K140" s="441"/>
      <c r="L140" s="442"/>
      <c r="M140" s="443"/>
      <c r="N140" s="9" t="s">
        <v>374</v>
      </c>
      <c r="O140" s="441"/>
      <c r="P140" s="442"/>
      <c r="Q140" s="443"/>
      <c r="R140" s="9" t="s">
        <v>374</v>
      </c>
      <c r="S140" s="441"/>
      <c r="T140" s="442"/>
      <c r="U140" s="44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238"/>
      <c r="AI140" s="237"/>
      <c r="AJ140" s="237"/>
      <c r="AK140" s="312"/>
      <c r="AL140" s="312"/>
      <c r="AM140" s="312"/>
      <c r="AN140" s="312"/>
    </row>
    <row r="141" spans="1:4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238"/>
      <c r="AI141" s="237"/>
      <c r="AJ141" s="237"/>
      <c r="AK141" s="312"/>
      <c r="AL141" s="312"/>
      <c r="AM141" s="312"/>
      <c r="AN141" s="312"/>
    </row>
    <row r="142" spans="1:40" ht="12.75" customHeight="1">
      <c r="A142" s="1"/>
      <c r="B142" s="10" t="s">
        <v>521</v>
      </c>
      <c r="C142" s="13"/>
      <c r="D142" s="13"/>
      <c r="E142" s="13"/>
      <c r="F142" s="13"/>
      <c r="G142" s="13"/>
      <c r="H142" s="13"/>
      <c r="I142" s="1"/>
      <c r="J142" s="9" t="s">
        <v>374</v>
      </c>
      <c r="K142" s="441"/>
      <c r="L142" s="442"/>
      <c r="M142" s="443"/>
      <c r="N142" s="9" t="s">
        <v>374</v>
      </c>
      <c r="O142" s="441"/>
      <c r="P142" s="442"/>
      <c r="Q142" s="443"/>
      <c r="R142" s="9" t="s">
        <v>374</v>
      </c>
      <c r="S142" s="441"/>
      <c r="T142" s="442"/>
      <c r="U142" s="44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238"/>
      <c r="AI142" s="237"/>
      <c r="AJ142" s="237"/>
      <c r="AK142" s="312"/>
      <c r="AL142" s="312"/>
      <c r="AM142" s="312"/>
      <c r="AN142" s="312"/>
    </row>
    <row r="143" spans="1:40">
      <c r="A143" s="1"/>
      <c r="B143" s="13" t="s">
        <v>524</v>
      </c>
      <c r="C143" s="13"/>
      <c r="D143" s="13"/>
      <c r="E143" s="13"/>
      <c r="F143" s="13"/>
      <c r="G143" s="13"/>
      <c r="H143" s="13"/>
      <c r="I143" s="1"/>
      <c r="J143" s="9" t="s">
        <v>374</v>
      </c>
      <c r="K143" s="441"/>
      <c r="L143" s="442"/>
      <c r="M143" s="443"/>
      <c r="N143" s="9" t="s">
        <v>374</v>
      </c>
      <c r="O143" s="441"/>
      <c r="P143" s="442"/>
      <c r="Q143" s="443"/>
      <c r="R143" s="9" t="s">
        <v>374</v>
      </c>
      <c r="S143" s="441"/>
      <c r="T143" s="442"/>
      <c r="U143" s="443"/>
      <c r="V143" s="12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237"/>
      <c r="AI143" s="237"/>
      <c r="AJ143" s="237"/>
      <c r="AK143" s="312"/>
      <c r="AL143" s="312"/>
      <c r="AM143" s="312"/>
      <c r="AN143" s="312"/>
    </row>
    <row r="144" spans="1:40" ht="12.75" customHeight="1">
      <c r="A144" s="1"/>
      <c r="B144" s="13" t="s">
        <v>0</v>
      </c>
      <c r="C144" s="13"/>
      <c r="D144" s="13"/>
      <c r="E144" s="13"/>
      <c r="F144" s="13"/>
      <c r="G144" s="13"/>
      <c r="H144" s="13"/>
      <c r="I144" s="1"/>
      <c r="J144" s="9" t="s">
        <v>374</v>
      </c>
      <c r="K144" s="441"/>
      <c r="L144" s="442"/>
      <c r="M144" s="443"/>
      <c r="N144" s="9" t="s">
        <v>374</v>
      </c>
      <c r="O144" s="441"/>
      <c r="P144" s="442"/>
      <c r="Q144" s="443"/>
      <c r="R144" s="9" t="s">
        <v>374</v>
      </c>
      <c r="S144" s="441"/>
      <c r="T144" s="442"/>
      <c r="U144" s="443"/>
      <c r="V144" s="12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238"/>
      <c r="AI144" s="237"/>
      <c r="AJ144" s="237"/>
      <c r="AK144" s="312"/>
      <c r="AL144" s="312"/>
      <c r="AM144" s="312"/>
      <c r="AN144" s="312"/>
    </row>
    <row r="145" spans="1:4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436">
        <f>SUM(K142:M143)</f>
        <v>0</v>
      </c>
      <c r="L145" s="437"/>
      <c r="M145" s="437"/>
      <c r="N145" s="1"/>
      <c r="O145" s="436">
        <f>SUM(O142:Q143)</f>
        <v>0</v>
      </c>
      <c r="P145" s="437"/>
      <c r="Q145" s="437"/>
      <c r="R145" s="1"/>
      <c r="S145" s="436">
        <f>SUM(S142:U143)</f>
        <v>0</v>
      </c>
      <c r="T145" s="437"/>
      <c r="U145" s="437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238"/>
      <c r="AI145" s="237"/>
      <c r="AJ145" s="237"/>
      <c r="AK145" s="312"/>
      <c r="AL145" s="312"/>
      <c r="AM145" s="312"/>
      <c r="AN145" s="312"/>
    </row>
    <row r="146" spans="1:40" ht="12.75" customHeight="1">
      <c r="A146" s="67" t="s">
        <v>416</v>
      </c>
      <c r="B146" s="68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238"/>
      <c r="AI146" s="237"/>
      <c r="AJ146" s="237"/>
      <c r="AK146" s="312"/>
      <c r="AL146" s="312"/>
      <c r="AM146" s="312"/>
      <c r="AN146" s="312"/>
    </row>
    <row r="147" spans="1:40" ht="3.75" customHeight="1">
      <c r="A147" s="1"/>
      <c r="B147" s="13"/>
      <c r="C147" s="13"/>
      <c r="D147" s="13"/>
      <c r="E147" s="13"/>
      <c r="F147" s="13"/>
      <c r="G147" s="13"/>
      <c r="H147" s="13"/>
      <c r="I147" s="1"/>
      <c r="J147" s="9"/>
      <c r="K147" s="47"/>
      <c r="L147" s="47"/>
      <c r="M147" s="47"/>
      <c r="N147" s="1"/>
      <c r="O147" s="47"/>
      <c r="P147" s="47"/>
      <c r="Q147" s="47"/>
      <c r="R147" s="1"/>
      <c r="S147" s="1"/>
      <c r="T147" s="1"/>
      <c r="U147" s="1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38"/>
      <c r="AI147" s="237"/>
      <c r="AJ147" s="237"/>
      <c r="AK147" s="312"/>
      <c r="AL147" s="312"/>
      <c r="AM147" s="312"/>
      <c r="AN147" s="312"/>
    </row>
    <row r="148" spans="1:40" ht="10.5" customHeight="1">
      <c r="A148" s="1"/>
      <c r="B148" s="10" t="s">
        <v>288</v>
      </c>
      <c r="C148" s="13"/>
      <c r="D148" s="13"/>
      <c r="E148" s="13"/>
      <c r="F148" s="13"/>
      <c r="G148" s="13"/>
      <c r="H148" s="13"/>
      <c r="I148" s="1"/>
      <c r="J148" s="49"/>
      <c r="K148" s="50"/>
      <c r="L148" s="50"/>
      <c r="M148" s="50"/>
      <c r="N148" s="50"/>
      <c r="O148" s="50"/>
      <c r="P148" s="50"/>
      <c r="Q148" s="50"/>
      <c r="R148" s="50"/>
      <c r="S148" s="50"/>
      <c r="T148" s="3"/>
      <c r="U148" s="1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38"/>
      <c r="AI148" s="237"/>
      <c r="AJ148" s="237"/>
      <c r="AK148" s="312"/>
      <c r="AL148" s="312"/>
      <c r="AM148" s="312"/>
      <c r="AN148" s="312"/>
    </row>
    <row r="149" spans="1:40" ht="11.25" customHeight="1">
      <c r="A149" s="51"/>
      <c r="B149" s="368" t="s">
        <v>415</v>
      </c>
      <c r="C149" s="52"/>
      <c r="D149" s="52"/>
      <c r="E149" s="52"/>
      <c r="F149" s="52"/>
      <c r="G149" s="52"/>
      <c r="H149" s="52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281"/>
      <c r="AG149" s="281"/>
      <c r="AH149" s="238"/>
      <c r="AI149" s="237"/>
      <c r="AJ149" s="237"/>
      <c r="AK149" s="312"/>
      <c r="AL149" s="312"/>
      <c r="AM149" s="312"/>
      <c r="AN149" s="312"/>
    </row>
    <row r="150" spans="1:40" ht="10.5" customHeight="1">
      <c r="A150" s="1"/>
      <c r="B150" s="10"/>
      <c r="C150" s="13"/>
      <c r="D150" s="13"/>
      <c r="E150" s="13"/>
      <c r="F150" s="13"/>
      <c r="G150" s="13"/>
      <c r="H150" s="13"/>
      <c r="I150" s="1"/>
      <c r="J150" s="1"/>
      <c r="K150" s="43" t="s">
        <v>355</v>
      </c>
      <c r="L150" s="43"/>
      <c r="M150" s="43"/>
      <c r="N150" s="43"/>
      <c r="O150" s="43" t="s">
        <v>356</v>
      </c>
      <c r="P150" s="43"/>
      <c r="Q150" s="43"/>
      <c r="R150" s="3"/>
      <c r="S150" s="43" t="s">
        <v>368</v>
      </c>
      <c r="T150" s="3"/>
      <c r="U150" s="1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38"/>
      <c r="AI150" s="237"/>
      <c r="AJ150" s="237"/>
      <c r="AK150" s="312"/>
      <c r="AL150" s="312"/>
      <c r="AM150" s="312"/>
      <c r="AN150" s="312"/>
    </row>
    <row r="151" spans="1:40" ht="12.75" customHeight="1">
      <c r="A151" s="1"/>
      <c r="B151" s="13" t="s">
        <v>397</v>
      </c>
      <c r="C151" s="13"/>
      <c r="D151" s="13"/>
      <c r="E151" s="13"/>
      <c r="F151" s="13"/>
      <c r="G151" s="13"/>
      <c r="H151" s="13"/>
      <c r="I151" s="1"/>
      <c r="J151" s="9" t="s">
        <v>374</v>
      </c>
      <c r="K151" s="471"/>
      <c r="L151" s="472"/>
      <c r="M151" s="473"/>
      <c r="N151" s="9" t="s">
        <v>374</v>
      </c>
      <c r="O151" s="471"/>
      <c r="P151" s="472"/>
      <c r="Q151" s="473"/>
      <c r="R151" s="9" t="s">
        <v>374</v>
      </c>
      <c r="S151" s="471"/>
      <c r="T151" s="472"/>
      <c r="U151" s="47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38"/>
      <c r="AI151" s="237"/>
      <c r="AJ151" s="237"/>
      <c r="AK151" s="312"/>
      <c r="AL151" s="312"/>
      <c r="AM151" s="312"/>
      <c r="AN151" s="312"/>
    </row>
    <row r="152" spans="1:40" ht="12.75" customHeight="1">
      <c r="A152" s="1"/>
      <c r="B152" s="13" t="s">
        <v>347</v>
      </c>
      <c r="C152" s="13"/>
      <c r="D152" s="13"/>
      <c r="E152" s="13"/>
      <c r="F152" s="13"/>
      <c r="G152" s="13"/>
      <c r="H152" s="13"/>
      <c r="I152" s="1"/>
      <c r="J152" s="9" t="s">
        <v>374</v>
      </c>
      <c r="K152" s="471"/>
      <c r="L152" s="472"/>
      <c r="M152" s="473"/>
      <c r="N152" s="9" t="s">
        <v>374</v>
      </c>
      <c r="O152" s="471"/>
      <c r="P152" s="472"/>
      <c r="Q152" s="473"/>
      <c r="R152" s="9" t="s">
        <v>374</v>
      </c>
      <c r="S152" s="471"/>
      <c r="T152" s="472"/>
      <c r="U152" s="473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38"/>
      <c r="AI152" s="237"/>
      <c r="AJ152" s="237"/>
      <c r="AK152" s="312"/>
      <c r="AL152" s="312"/>
      <c r="AM152" s="312"/>
      <c r="AN152" s="312"/>
    </row>
    <row r="153" spans="1:40" ht="5.25" customHeight="1">
      <c r="A153" s="1"/>
      <c r="B153" s="13"/>
      <c r="C153" s="13"/>
      <c r="D153" s="13" t="s">
        <v>354</v>
      </c>
      <c r="E153" s="13"/>
      <c r="F153" s="13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"/>
      <c r="AB153" s="2"/>
      <c r="AC153" s="2"/>
      <c r="AD153" s="2"/>
      <c r="AE153" s="2"/>
      <c r="AF153" s="2"/>
      <c r="AG153" s="2"/>
      <c r="AH153" s="238"/>
      <c r="AI153" s="237"/>
      <c r="AJ153" s="237"/>
      <c r="AK153" s="312"/>
      <c r="AL153" s="312"/>
      <c r="AM153" s="312"/>
      <c r="AN153" s="312"/>
    </row>
    <row r="154" spans="1:40" ht="12.75" customHeight="1">
      <c r="A154" s="1"/>
      <c r="B154" s="10" t="s">
        <v>334</v>
      </c>
      <c r="C154" s="13"/>
      <c r="D154" s="13"/>
      <c r="E154" s="13"/>
      <c r="F154" s="13"/>
      <c r="G154" s="13"/>
      <c r="H154" s="1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38"/>
      <c r="AI154" s="237"/>
      <c r="AJ154" s="237"/>
      <c r="AK154" s="312"/>
      <c r="AL154" s="312"/>
      <c r="AM154" s="312"/>
      <c r="AN154" s="312"/>
    </row>
    <row r="155" spans="1:40" ht="12.75" customHeight="1">
      <c r="A155" s="1"/>
      <c r="B155" s="513" t="s">
        <v>391</v>
      </c>
      <c r="C155" s="522"/>
      <c r="D155" s="522"/>
      <c r="E155" s="522"/>
      <c r="F155" s="522"/>
      <c r="G155" s="522"/>
      <c r="H155" s="13" t="s">
        <v>392</v>
      </c>
      <c r="I155" s="1"/>
      <c r="J155" s="9"/>
      <c r="K155" s="47"/>
      <c r="L155" s="47"/>
      <c r="M155" s="47"/>
      <c r="N155" s="1"/>
      <c r="O155" s="47"/>
      <c r="P155" s="47"/>
      <c r="Q155" s="47"/>
      <c r="R155" s="1" t="s">
        <v>335</v>
      </c>
      <c r="S155" s="1"/>
      <c r="T155" s="1"/>
      <c r="U155" s="1"/>
      <c r="V155" s="1"/>
      <c r="W155" s="1"/>
      <c r="X155" s="1"/>
      <c r="Y155" s="1"/>
      <c r="Z155" s="523" t="s">
        <v>393</v>
      </c>
      <c r="AA155" s="524"/>
      <c r="AB155" s="524"/>
      <c r="AC155" s="524"/>
      <c r="AD155" s="1" t="s">
        <v>402</v>
      </c>
      <c r="AE155" s="1"/>
      <c r="AF155" s="1"/>
      <c r="AG155" s="1"/>
      <c r="AH155" s="238"/>
      <c r="AI155" s="237"/>
      <c r="AJ155" s="237"/>
      <c r="AK155" s="312"/>
      <c r="AL155" s="312"/>
      <c r="AM155" s="312"/>
      <c r="AN155" s="312"/>
    </row>
    <row r="156" spans="1:40">
      <c r="A156" s="1"/>
      <c r="B156" s="482"/>
      <c r="C156" s="429"/>
      <c r="D156" s="429"/>
      <c r="E156" s="429"/>
      <c r="F156" s="429"/>
      <c r="G156" s="430"/>
      <c r="H156" s="482"/>
      <c r="I156" s="429"/>
      <c r="J156" s="429"/>
      <c r="K156" s="429"/>
      <c r="L156" s="429"/>
      <c r="M156" s="429"/>
      <c r="N156" s="429"/>
      <c r="O156" s="429"/>
      <c r="P156" s="429"/>
      <c r="Q156" s="430"/>
      <c r="R156" s="429"/>
      <c r="S156" s="429"/>
      <c r="T156" s="429"/>
      <c r="U156" s="429"/>
      <c r="V156" s="429"/>
      <c r="W156" s="429"/>
      <c r="X156" s="429"/>
      <c r="Y156" s="430"/>
      <c r="Z156" s="424"/>
      <c r="AA156" s="424"/>
      <c r="AB156" s="424"/>
      <c r="AC156" s="424"/>
      <c r="AD156" s="514"/>
      <c r="AE156" s="515"/>
      <c r="AF156" s="516"/>
      <c r="AG156" s="1"/>
      <c r="AH156" s="238"/>
      <c r="AI156" s="237"/>
      <c r="AJ156" s="237"/>
      <c r="AK156" s="312"/>
      <c r="AL156" s="312"/>
      <c r="AM156" s="312"/>
      <c r="AN156" s="312"/>
    </row>
    <row r="157" spans="1:40" ht="6" customHeight="1">
      <c r="A157" s="1"/>
      <c r="B157" s="13"/>
      <c r="C157" s="13"/>
      <c r="D157" s="13"/>
      <c r="E157" s="13"/>
      <c r="F157" s="13"/>
      <c r="G157" s="13"/>
      <c r="H157" s="13"/>
      <c r="I157" s="1"/>
      <c r="J157" s="9"/>
      <c r="K157" s="47"/>
      <c r="L157" s="47"/>
      <c r="M157" s="47"/>
      <c r="N157" s="1"/>
      <c r="O157" s="47"/>
      <c r="P157" s="47"/>
      <c r="Q157" s="47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238"/>
      <c r="AI157" s="237"/>
      <c r="AJ157" s="237"/>
      <c r="AK157" s="312"/>
      <c r="AL157" s="312"/>
      <c r="AM157" s="312"/>
      <c r="AN157" s="312"/>
    </row>
    <row r="158" spans="1:40" ht="12.75" hidden="1" customHeight="1">
      <c r="A158" s="1"/>
      <c r="B158" s="1"/>
      <c r="C158" s="1"/>
      <c r="D158" s="1"/>
      <c r="E158" s="1"/>
      <c r="F158" s="1"/>
      <c r="G158" s="27"/>
      <c r="H158" s="27"/>
      <c r="I158" s="27"/>
      <c r="J158" s="27"/>
      <c r="K158" s="27"/>
      <c r="L158" s="27"/>
      <c r="M158" s="27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38"/>
      <c r="AI158" s="237"/>
      <c r="AJ158" s="237"/>
      <c r="AK158" s="312"/>
      <c r="AL158" s="312"/>
      <c r="AM158" s="312"/>
      <c r="AN158" s="312"/>
    </row>
    <row r="159" spans="1:40" ht="12.75" customHeight="1">
      <c r="A159" s="67" t="s">
        <v>413</v>
      </c>
      <c r="B159" s="68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238"/>
      <c r="AI159" s="237"/>
      <c r="AJ159" s="237"/>
      <c r="AK159" s="312"/>
      <c r="AL159" s="312"/>
      <c r="AM159" s="312"/>
      <c r="AN159" s="312"/>
    </row>
    <row r="160" spans="1:40" ht="5.25" customHeight="1">
      <c r="A160" s="1"/>
      <c r="B160" s="13"/>
      <c r="C160" s="13"/>
      <c r="D160" s="13"/>
      <c r="E160" s="13"/>
      <c r="F160" s="13"/>
      <c r="G160" s="13"/>
      <c r="H160" s="13"/>
      <c r="I160" s="1"/>
      <c r="J160" s="9"/>
      <c r="K160" s="47"/>
      <c r="L160" s="47"/>
      <c r="M160" s="47"/>
      <c r="N160" s="1"/>
      <c r="O160" s="47"/>
      <c r="P160" s="47"/>
      <c r="Q160" s="47"/>
      <c r="R160" s="1"/>
      <c r="S160" s="1"/>
      <c r="T160" s="1"/>
      <c r="U160" s="1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38"/>
      <c r="AI160" s="237"/>
      <c r="AJ160" s="237"/>
      <c r="AK160" s="312"/>
      <c r="AL160" s="312"/>
      <c r="AM160" s="312"/>
      <c r="AN160" s="312"/>
    </row>
    <row r="161" spans="1:40" ht="12.75" customHeight="1">
      <c r="A161" s="1"/>
      <c r="B161" s="10" t="s">
        <v>418</v>
      </c>
      <c r="C161" s="13"/>
      <c r="D161" s="13"/>
      <c r="E161" s="13"/>
      <c r="F161" s="13"/>
      <c r="G161" s="13"/>
      <c r="H161" s="13"/>
      <c r="I161" s="1"/>
      <c r="J161" s="286"/>
      <c r="K161" s="43" t="s">
        <v>355</v>
      </c>
      <c r="L161" s="43"/>
      <c r="M161" s="43"/>
      <c r="N161" s="43"/>
      <c r="O161" s="43" t="s">
        <v>356</v>
      </c>
      <c r="P161" s="43"/>
      <c r="Q161" s="43"/>
      <c r="R161" s="1"/>
      <c r="S161" s="1"/>
      <c r="T161" s="1"/>
      <c r="U161" s="1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38"/>
      <c r="AI161" s="237"/>
      <c r="AJ161" s="237"/>
      <c r="AK161" s="312"/>
      <c r="AL161" s="312"/>
      <c r="AM161" s="312"/>
      <c r="AN161" s="312"/>
    </row>
    <row r="162" spans="1:40" ht="12.75" customHeight="1">
      <c r="A162" s="1"/>
      <c r="B162" s="13" t="s">
        <v>369</v>
      </c>
      <c r="C162" s="13"/>
      <c r="D162" s="13"/>
      <c r="E162" s="13"/>
      <c r="F162" s="13"/>
      <c r="G162" s="13"/>
      <c r="H162" s="13"/>
      <c r="I162" s="1"/>
      <c r="J162" s="9" t="s">
        <v>374</v>
      </c>
      <c r="K162" s="395">
        <v>4000</v>
      </c>
      <c r="L162" s="396"/>
      <c r="M162" s="397"/>
      <c r="N162" s="9">
        <v>4800</v>
      </c>
      <c r="O162" s="395">
        <v>9500</v>
      </c>
      <c r="P162" s="396"/>
      <c r="Q162" s="397"/>
      <c r="R162" s="48"/>
      <c r="S162" s="13"/>
      <c r="T162" s="9"/>
      <c r="U162" s="9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38"/>
      <c r="AI162" s="237"/>
      <c r="AJ162" s="237"/>
      <c r="AK162" s="312"/>
      <c r="AL162" s="312"/>
      <c r="AM162" s="312"/>
      <c r="AN162" s="312"/>
    </row>
    <row r="163" spans="1:40" ht="12.75" customHeight="1">
      <c r="A163" s="1"/>
      <c r="B163" s="13" t="s">
        <v>370</v>
      </c>
      <c r="C163" s="13"/>
      <c r="D163" s="13"/>
      <c r="E163" s="13"/>
      <c r="F163" s="13"/>
      <c r="G163" s="13"/>
      <c r="H163" s="13"/>
      <c r="I163" s="1"/>
      <c r="J163" s="9" t="s">
        <v>374</v>
      </c>
      <c r="K163" s="395"/>
      <c r="L163" s="396"/>
      <c r="M163" s="397"/>
      <c r="N163" s="9" t="s">
        <v>374</v>
      </c>
      <c r="O163" s="395"/>
      <c r="P163" s="396"/>
      <c r="Q163" s="397"/>
      <c r="R163" s="9" t="s">
        <v>374</v>
      </c>
      <c r="S163" s="395"/>
      <c r="T163" s="396"/>
      <c r="U163" s="397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38"/>
      <c r="AI163" s="237"/>
      <c r="AJ163" s="237"/>
      <c r="AK163" s="312"/>
      <c r="AL163" s="312"/>
      <c r="AM163" s="312"/>
      <c r="AN163" s="312"/>
    </row>
    <row r="164" spans="1:40" ht="12.75" customHeight="1">
      <c r="A164" s="1"/>
      <c r="B164" s="13" t="s">
        <v>414</v>
      </c>
      <c r="C164" s="13"/>
      <c r="D164" s="13"/>
      <c r="E164" s="13"/>
      <c r="F164" s="13"/>
      <c r="G164" s="13"/>
      <c r="H164" s="13"/>
      <c r="I164" s="1"/>
      <c r="J164" s="9" t="s">
        <v>374</v>
      </c>
      <c r="K164" s="395"/>
      <c r="L164" s="396"/>
      <c r="M164" s="397"/>
      <c r="N164" s="9" t="s">
        <v>374</v>
      </c>
      <c r="O164" s="395"/>
      <c r="P164" s="396"/>
      <c r="Q164" s="397"/>
      <c r="R164" s="9" t="s">
        <v>374</v>
      </c>
      <c r="S164" s="395"/>
      <c r="T164" s="396"/>
      <c r="U164" s="397"/>
      <c r="V164" s="2" t="s">
        <v>375</v>
      </c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38"/>
      <c r="AI164" s="237"/>
      <c r="AJ164" s="237"/>
      <c r="AK164" s="312"/>
      <c r="AL164" s="312"/>
      <c r="AM164" s="312"/>
      <c r="AN164" s="312"/>
    </row>
    <row r="165" spans="1:40" ht="12.75" customHeight="1">
      <c r="A165" s="1"/>
      <c r="B165" s="13" t="s">
        <v>412</v>
      </c>
      <c r="C165" s="13"/>
      <c r="D165" s="13"/>
      <c r="E165" s="13"/>
      <c r="F165" s="13"/>
      <c r="G165" s="13"/>
      <c r="H165" s="13"/>
      <c r="I165" s="1"/>
      <c r="J165" s="9" t="s">
        <v>374</v>
      </c>
      <c r="K165" s="395"/>
      <c r="L165" s="396"/>
      <c r="M165" s="397"/>
      <c r="N165" s="9" t="s">
        <v>374</v>
      </c>
      <c r="O165" s="395"/>
      <c r="P165" s="396"/>
      <c r="Q165" s="397"/>
      <c r="R165" s="9" t="s">
        <v>374</v>
      </c>
      <c r="S165" s="404"/>
      <c r="T165" s="405"/>
      <c r="U165" s="406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38"/>
      <c r="AI165" s="237"/>
      <c r="AJ165" s="237"/>
      <c r="AK165" s="312"/>
      <c r="AL165" s="312"/>
      <c r="AM165" s="312"/>
      <c r="AN165" s="312"/>
    </row>
    <row r="166" spans="1:40" ht="12.75" customHeight="1">
      <c r="A166" s="1"/>
      <c r="B166" s="13" t="s">
        <v>417</v>
      </c>
      <c r="C166" s="13"/>
      <c r="D166" s="13"/>
      <c r="E166" s="13"/>
      <c r="F166" s="13"/>
      <c r="G166" s="13"/>
      <c r="H166" s="13"/>
      <c r="I166" s="1"/>
      <c r="J166" s="9" t="s">
        <v>374</v>
      </c>
      <c r="K166" s="395"/>
      <c r="L166" s="396"/>
      <c r="M166" s="397"/>
      <c r="N166" s="9" t="s">
        <v>374</v>
      </c>
      <c r="O166" s="395"/>
      <c r="P166" s="396"/>
      <c r="Q166" s="397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38"/>
      <c r="AI166" s="237"/>
      <c r="AJ166" s="237"/>
      <c r="AK166" s="312"/>
      <c r="AL166" s="312"/>
      <c r="AM166" s="312"/>
      <c r="AN166" s="312"/>
    </row>
    <row r="167" spans="1:40" s="170" customFormat="1" ht="13" customHeight="1">
      <c r="A167" s="1"/>
      <c r="B167" s="13" t="s">
        <v>419</v>
      </c>
      <c r="C167" s="13"/>
      <c r="D167" s="13"/>
      <c r="E167" s="13"/>
      <c r="F167" s="13"/>
      <c r="G167" s="13"/>
      <c r="H167" s="13"/>
      <c r="I167" s="1"/>
      <c r="J167" s="9" t="s">
        <v>374</v>
      </c>
      <c r="K167" s="395"/>
      <c r="L167" s="396"/>
      <c r="M167" s="397"/>
      <c r="N167" s="9" t="s">
        <v>374</v>
      </c>
      <c r="O167" s="395"/>
      <c r="P167" s="396"/>
      <c r="Q167" s="397"/>
      <c r="R167" s="9" t="s">
        <v>374</v>
      </c>
      <c r="S167" s="395"/>
      <c r="T167" s="396"/>
      <c r="U167" s="39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314"/>
      <c r="AI167" s="314"/>
      <c r="AJ167" s="314"/>
      <c r="AK167" s="312"/>
      <c r="AL167" s="312"/>
      <c r="AM167" s="312"/>
      <c r="AN167" s="312"/>
    </row>
    <row r="168" spans="1:40" ht="15" customHeight="1">
      <c r="A168" s="1"/>
      <c r="B168" s="1" t="s">
        <v>420</v>
      </c>
      <c r="C168" s="1"/>
      <c r="D168" s="1"/>
      <c r="E168" s="1"/>
      <c r="F168" s="1"/>
      <c r="G168" s="1"/>
      <c r="H168" s="1"/>
      <c r="I168" s="1"/>
      <c r="J168" s="9" t="s">
        <v>374</v>
      </c>
      <c r="K168" s="395"/>
      <c r="L168" s="396"/>
      <c r="M168" s="397"/>
      <c r="N168" s="9" t="s">
        <v>374</v>
      </c>
      <c r="O168" s="395"/>
      <c r="P168" s="396"/>
      <c r="Q168" s="397"/>
      <c r="R168" s="9" t="s">
        <v>374</v>
      </c>
      <c r="S168" s="395"/>
      <c r="T168" s="396"/>
      <c r="U168" s="397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37"/>
      <c r="AI168" s="237"/>
      <c r="AJ168" s="237"/>
      <c r="AK168" s="312"/>
      <c r="AL168" s="312"/>
      <c r="AM168" s="312"/>
      <c r="AN168" s="312"/>
    </row>
    <row r="169" spans="1:40" ht="14.25" customHeight="1">
      <c r="A169" s="1"/>
      <c r="B169" s="13" t="s">
        <v>587</v>
      </c>
      <c r="C169" s="13"/>
      <c r="D169" s="13"/>
      <c r="E169" s="13"/>
      <c r="F169" s="13"/>
      <c r="G169" s="13"/>
      <c r="H169" s="13"/>
      <c r="I169" s="1"/>
      <c r="J169" s="9" t="s">
        <v>374</v>
      </c>
      <c r="K169" s="395">
        <v>350</v>
      </c>
      <c r="L169" s="396"/>
      <c r="M169" s="397"/>
      <c r="N169" s="9" t="s">
        <v>374</v>
      </c>
      <c r="O169" s="395"/>
      <c r="P169" s="396"/>
      <c r="Q169" s="397"/>
      <c r="R169" s="9" t="s">
        <v>374</v>
      </c>
      <c r="S169" s="395"/>
      <c r="T169" s="396"/>
      <c r="U169" s="397"/>
      <c r="V169" s="202"/>
      <c r="W169" s="280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37"/>
      <c r="AI169" s="237"/>
      <c r="AJ169" s="237"/>
      <c r="AK169" s="312"/>
      <c r="AL169" s="312"/>
      <c r="AM169" s="312"/>
      <c r="AN169" s="312"/>
    </row>
    <row r="170" spans="1:40" ht="12.75" customHeight="1">
      <c r="A170" s="3"/>
      <c r="B170" s="1" t="s">
        <v>588</v>
      </c>
      <c r="C170" s="5"/>
      <c r="D170" s="5"/>
      <c r="E170" s="5"/>
      <c r="F170" s="5"/>
      <c r="G170" s="3"/>
      <c r="H170" s="3"/>
      <c r="I170" s="3"/>
      <c r="J170" s="9" t="s">
        <v>374</v>
      </c>
      <c r="K170" s="395"/>
      <c r="L170" s="396"/>
      <c r="M170" s="397"/>
      <c r="N170" s="9" t="s">
        <v>374</v>
      </c>
      <c r="O170" s="395"/>
      <c r="P170" s="396"/>
      <c r="Q170" s="397"/>
      <c r="R170" s="3"/>
      <c r="S170" s="3"/>
      <c r="T170" s="3"/>
      <c r="U170" s="3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37"/>
      <c r="AI170" s="237"/>
      <c r="AJ170" s="237"/>
      <c r="AK170" s="312"/>
      <c r="AL170" s="312"/>
      <c r="AM170" s="312"/>
      <c r="AN170" s="312"/>
    </row>
    <row r="171" spans="1:40" ht="9.75" customHeight="1">
      <c r="A171" s="27"/>
      <c r="B171" s="202" t="s">
        <v>327</v>
      </c>
      <c r="C171" s="202"/>
      <c r="D171" s="202"/>
      <c r="E171" s="202"/>
      <c r="F171" s="202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38"/>
      <c r="AI171" s="237"/>
      <c r="AJ171" s="237"/>
      <c r="AK171" s="312"/>
      <c r="AL171" s="312"/>
      <c r="AM171" s="312"/>
      <c r="AN171" s="312"/>
    </row>
    <row r="172" spans="1:40" ht="9" customHeight="1">
      <c r="A172" s="27"/>
      <c r="B172" s="202"/>
      <c r="C172" s="202"/>
      <c r="D172" s="202"/>
      <c r="E172" s="202"/>
      <c r="F172" s="202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37"/>
      <c r="AI172" s="237"/>
      <c r="AJ172" s="237"/>
      <c r="AK172" s="312"/>
      <c r="AL172" s="312"/>
      <c r="AM172" s="312"/>
      <c r="AN172" s="312"/>
    </row>
    <row r="173" spans="1:40" ht="12.75" customHeight="1">
      <c r="A173" s="27"/>
      <c r="B173" s="352" t="s">
        <v>529</v>
      </c>
      <c r="C173" s="202"/>
      <c r="D173" s="202"/>
      <c r="E173" s="202"/>
      <c r="F173" s="202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"/>
      <c r="W173" s="2"/>
      <c r="X173" s="2"/>
      <c r="Y173" s="2"/>
      <c r="Z173" s="2"/>
      <c r="AA173" s="2"/>
      <c r="AB173" s="2"/>
      <c r="AC173" s="1"/>
      <c r="AD173" s="1"/>
      <c r="AE173" s="9"/>
      <c r="AF173" s="1"/>
      <c r="AG173" s="200"/>
      <c r="AH173" s="238"/>
      <c r="AI173" s="237"/>
      <c r="AJ173" s="237"/>
      <c r="AK173" s="312"/>
      <c r="AL173" s="312"/>
      <c r="AM173" s="312"/>
      <c r="AN173" s="312"/>
    </row>
    <row r="174" spans="1:40" ht="12.75" customHeight="1">
      <c r="A174" s="1"/>
      <c r="B174" s="13"/>
      <c r="C174" s="13" t="s">
        <v>620</v>
      </c>
      <c r="D174" s="13"/>
      <c r="E174" s="13"/>
      <c r="F174" s="13"/>
      <c r="G174" s="13"/>
      <c r="H174" s="13"/>
      <c r="I174" s="1"/>
      <c r="J174" s="9"/>
      <c r="K174" s="47"/>
      <c r="L174" s="47"/>
      <c r="M174" s="47"/>
      <c r="N174" s="1"/>
      <c r="O174" s="47"/>
      <c r="P174" s="47"/>
      <c r="Q174" s="47"/>
      <c r="R174" s="1"/>
      <c r="S174" s="1"/>
      <c r="T174" s="1"/>
      <c r="U174" s="1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238"/>
      <c r="AI174" s="237"/>
      <c r="AJ174" s="237"/>
      <c r="AK174" s="312"/>
      <c r="AL174" s="312"/>
      <c r="AM174" s="312"/>
      <c r="AN174" s="312"/>
    </row>
    <row r="175" spans="1:40" ht="4.5" customHeight="1">
      <c r="A175" s="27"/>
      <c r="B175" s="202"/>
      <c r="C175" s="202"/>
      <c r="D175" s="202"/>
      <c r="E175" s="202"/>
      <c r="F175" s="202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37"/>
      <c r="AI175" s="237"/>
      <c r="AJ175" s="237"/>
      <c r="AK175" s="312"/>
      <c r="AL175" s="312"/>
      <c r="AM175" s="312"/>
      <c r="AN175" s="312"/>
    </row>
    <row r="176" spans="1:40" ht="12.75" customHeight="1">
      <c r="A176" s="1"/>
      <c r="B176" s="26" t="s">
        <v>405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37"/>
      <c r="AI176" s="237"/>
      <c r="AJ176" s="237"/>
      <c r="AK176" s="312"/>
      <c r="AL176" s="312"/>
      <c r="AM176" s="312"/>
      <c r="AN176" s="312"/>
    </row>
    <row r="177" spans="1:40" ht="12.75" customHeight="1">
      <c r="A177" s="1"/>
      <c r="B177" s="1" t="s">
        <v>279</v>
      </c>
      <c r="C177" s="1"/>
      <c r="D177" s="1"/>
      <c r="E177" s="1"/>
      <c r="F177" s="1"/>
      <c r="G177" s="481" t="s">
        <v>220</v>
      </c>
      <c r="H177" s="481"/>
      <c r="I177" s="481"/>
      <c r="J177" s="320" t="s">
        <v>219</v>
      </c>
      <c r="K177" s="1"/>
      <c r="L177" s="1"/>
      <c r="M177" s="1" t="s">
        <v>421</v>
      </c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38"/>
      <c r="AI177" s="237"/>
      <c r="AJ177" s="237"/>
      <c r="AK177" s="312"/>
      <c r="AL177" s="312"/>
      <c r="AM177" s="312"/>
      <c r="AN177" s="312"/>
    </row>
    <row r="178" spans="1:40" ht="6" customHeight="1">
      <c r="A178" s="1"/>
      <c r="B178" s="13"/>
      <c r="C178" s="13"/>
      <c r="D178" s="13"/>
      <c r="E178" s="13"/>
      <c r="F178" s="13"/>
      <c r="G178" s="13"/>
      <c r="H178" s="13"/>
      <c r="I178" s="1"/>
      <c r="J178" s="9"/>
      <c r="K178" s="40"/>
      <c r="L178" s="40"/>
      <c r="M178" s="40"/>
      <c r="N178" s="9"/>
      <c r="O178" s="40"/>
      <c r="P178" s="40"/>
      <c r="Q178" s="40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2"/>
      <c r="AH178" s="238"/>
      <c r="AI178" s="237"/>
      <c r="AJ178" s="237"/>
      <c r="AK178" s="312"/>
      <c r="AL178" s="312"/>
      <c r="AM178" s="312"/>
      <c r="AN178" s="312"/>
    </row>
    <row r="179" spans="1:40" ht="11.25" customHeight="1">
      <c r="A179" s="1"/>
      <c r="B179" s="13"/>
      <c r="C179" s="13"/>
      <c r="D179" s="13"/>
      <c r="E179" s="13"/>
      <c r="F179" s="13"/>
      <c r="G179" s="13"/>
      <c r="H179" s="13"/>
      <c r="I179" s="1"/>
      <c r="J179" s="43"/>
      <c r="K179" s="43" t="s">
        <v>355</v>
      </c>
      <c r="L179" s="43"/>
      <c r="M179" s="43"/>
      <c r="N179" s="43"/>
      <c r="O179" s="43" t="s">
        <v>356</v>
      </c>
      <c r="P179" s="43"/>
      <c r="Q179" s="43"/>
      <c r="R179" s="43"/>
      <c r="S179" s="1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2"/>
      <c r="AH179" s="238"/>
      <c r="AI179" s="237"/>
      <c r="AJ179" s="237"/>
      <c r="AK179" s="312"/>
      <c r="AL179" s="312"/>
      <c r="AM179" s="312"/>
      <c r="AN179" s="312"/>
    </row>
    <row r="180" spans="1:40">
      <c r="A180" s="1"/>
      <c r="B180" s="10" t="s">
        <v>373</v>
      </c>
      <c r="C180" s="13"/>
      <c r="D180" s="13"/>
      <c r="E180" s="13"/>
      <c r="F180" s="13"/>
      <c r="G180" s="13"/>
      <c r="H180" s="13"/>
      <c r="I180" s="1"/>
      <c r="J180" s="9" t="s">
        <v>374</v>
      </c>
      <c r="K180" s="471"/>
      <c r="L180" s="472"/>
      <c r="M180" s="473"/>
      <c r="N180" s="9" t="s">
        <v>374</v>
      </c>
      <c r="O180" s="471"/>
      <c r="P180" s="472"/>
      <c r="Q180" s="473"/>
      <c r="R180" s="11" t="s">
        <v>348</v>
      </c>
      <c r="S180" s="1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"/>
      <c r="AH180" s="237"/>
      <c r="AI180" s="237"/>
      <c r="AJ180" s="237"/>
      <c r="AK180" s="312"/>
      <c r="AL180" s="312"/>
      <c r="AM180" s="312"/>
      <c r="AN180" s="312"/>
    </row>
    <row r="181" spans="1:40" ht="12.75" customHeight="1">
      <c r="A181" s="1"/>
      <c r="B181" s="2"/>
      <c r="C181" s="13"/>
      <c r="D181" s="13"/>
      <c r="E181" s="13"/>
      <c r="F181" s="13"/>
      <c r="G181" s="13"/>
      <c r="H181" s="13"/>
      <c r="I181" s="1"/>
      <c r="J181" s="9"/>
      <c r="K181" s="40"/>
      <c r="L181" s="40"/>
      <c r="M181" s="40"/>
      <c r="N181" s="9"/>
      <c r="O181" s="40"/>
      <c r="P181" s="40"/>
      <c r="Q181" s="40"/>
      <c r="R181" s="11"/>
      <c r="S181" s="1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"/>
      <c r="AH181" s="238"/>
      <c r="AI181" s="237"/>
      <c r="AJ181" s="237"/>
      <c r="AK181" s="312"/>
      <c r="AL181" s="312"/>
      <c r="AM181" s="312"/>
      <c r="AN181" s="312"/>
    </row>
    <row r="182" spans="1:40" ht="12.75" customHeight="1">
      <c r="A182" s="67" t="s">
        <v>198</v>
      </c>
      <c r="B182" s="68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238"/>
      <c r="AI182" s="237"/>
      <c r="AJ182" s="237"/>
      <c r="AK182" s="312"/>
      <c r="AL182" s="312"/>
      <c r="AM182" s="312"/>
      <c r="AN182" s="312"/>
    </row>
    <row r="183" spans="1:40" ht="12.75" customHeight="1">
      <c r="A183" s="92"/>
      <c r="B183" s="98"/>
      <c r="C183" s="98"/>
      <c r="D183" s="98"/>
      <c r="E183" s="98"/>
      <c r="F183" s="98"/>
      <c r="G183" s="98"/>
      <c r="H183" s="98"/>
      <c r="I183" s="92"/>
      <c r="J183" s="92"/>
      <c r="K183" s="92"/>
      <c r="L183" s="470" t="s">
        <v>355</v>
      </c>
      <c r="M183" s="470"/>
      <c r="N183" s="470"/>
      <c r="O183" s="470"/>
      <c r="P183" s="470"/>
      <c r="Q183" s="92"/>
      <c r="R183" s="92"/>
      <c r="S183" s="92"/>
      <c r="T183" s="92"/>
      <c r="U183" s="92"/>
      <c r="V183" s="92"/>
      <c r="W183" s="98"/>
      <c r="X183" s="98"/>
      <c r="Y183" s="92"/>
      <c r="Z183" s="92"/>
      <c r="AA183" s="92"/>
      <c r="AB183" s="470" t="s">
        <v>356</v>
      </c>
      <c r="AC183" s="470"/>
      <c r="AD183" s="470"/>
      <c r="AE183" s="470"/>
      <c r="AF183" s="470"/>
      <c r="AG183" s="92"/>
      <c r="AH183" s="238"/>
      <c r="AI183" s="237"/>
      <c r="AJ183" s="237"/>
      <c r="AK183" s="312"/>
      <c r="AL183" s="312"/>
      <c r="AM183" s="312"/>
      <c r="AN183" s="312"/>
    </row>
    <row r="184" spans="1:40" ht="12.75" customHeight="1">
      <c r="A184" s="1"/>
      <c r="B184" s="2"/>
      <c r="C184" s="2"/>
      <c r="D184" s="6"/>
      <c r="E184" s="2"/>
      <c r="F184" s="6"/>
      <c r="G184" s="27"/>
      <c r="H184" s="27"/>
      <c r="I184" s="27"/>
      <c r="J184" s="27"/>
      <c r="K184" s="97" t="s">
        <v>589</v>
      </c>
      <c r="L184" s="474" t="s">
        <v>641</v>
      </c>
      <c r="M184" s="475"/>
      <c r="N184" s="475"/>
      <c r="O184" s="475"/>
      <c r="P184" s="475"/>
      <c r="Q184" s="476"/>
      <c r="R184" s="2"/>
      <c r="S184" s="2"/>
      <c r="T184" s="6"/>
      <c r="U184" s="2"/>
      <c r="V184" s="6"/>
      <c r="W184" s="9"/>
      <c r="X184" s="3"/>
      <c r="Y184" s="3"/>
      <c r="Z184" s="3"/>
      <c r="AA184" s="9" t="s">
        <v>589</v>
      </c>
      <c r="AB184" s="477" t="s">
        <v>641</v>
      </c>
      <c r="AC184" s="478"/>
      <c r="AD184" s="478"/>
      <c r="AE184" s="478"/>
      <c r="AF184" s="478"/>
      <c r="AG184" s="479"/>
      <c r="AH184" s="238"/>
      <c r="AI184" s="237"/>
      <c r="AJ184" s="237"/>
      <c r="AK184" s="312"/>
      <c r="AL184" s="312"/>
      <c r="AM184" s="312"/>
      <c r="AN184" s="312"/>
    </row>
    <row r="185" spans="1:40" ht="12.75" customHeight="1">
      <c r="A185" s="1"/>
      <c r="B185" s="2"/>
      <c r="C185" s="2"/>
      <c r="D185" s="2"/>
      <c r="E185" s="6"/>
      <c r="F185" s="6"/>
      <c r="G185" s="6"/>
      <c r="H185" s="97"/>
      <c r="I185" s="97"/>
      <c r="J185" s="97"/>
      <c r="K185" s="97" t="s">
        <v>454</v>
      </c>
      <c r="L185" s="534">
        <v>40551</v>
      </c>
      <c r="M185" s="535"/>
      <c r="N185" s="535"/>
      <c r="O185" s="535"/>
      <c r="P185" s="535"/>
      <c r="Q185" s="536"/>
      <c r="R185" s="2"/>
      <c r="S185" s="2"/>
      <c r="T185" s="2"/>
      <c r="U185" s="6"/>
      <c r="V185" s="6"/>
      <c r="W185" s="2"/>
      <c r="X185" s="2"/>
      <c r="Y185" s="3"/>
      <c r="Z185" s="3"/>
      <c r="AA185" s="97" t="s">
        <v>174</v>
      </c>
      <c r="AB185" s="540">
        <v>42278</v>
      </c>
      <c r="AC185" s="541"/>
      <c r="AD185" s="541"/>
      <c r="AE185" s="541"/>
      <c r="AF185" s="541"/>
      <c r="AG185" s="542"/>
      <c r="AH185" s="238"/>
      <c r="AI185" s="237"/>
      <c r="AJ185" s="237"/>
      <c r="AK185" s="312"/>
      <c r="AL185" s="312"/>
      <c r="AM185" s="312"/>
      <c r="AN185" s="312"/>
    </row>
    <row r="186" spans="1:40" ht="12.75" customHeight="1">
      <c r="A186" s="1"/>
      <c r="B186" s="2"/>
      <c r="C186" s="2"/>
      <c r="D186" s="2"/>
      <c r="E186" s="6"/>
      <c r="F186" s="6"/>
      <c r="G186" s="2"/>
      <c r="H186" s="2"/>
      <c r="I186" s="3"/>
      <c r="J186" s="3"/>
      <c r="K186" s="6" t="s">
        <v>455</v>
      </c>
      <c r="L186" s="477"/>
      <c r="M186" s="520"/>
      <c r="N186" s="520"/>
      <c r="O186" s="520"/>
      <c r="P186" s="520"/>
      <c r="Q186" s="521"/>
      <c r="R186" s="2"/>
      <c r="S186" s="2"/>
      <c r="T186" s="2"/>
      <c r="U186" s="6"/>
      <c r="V186" s="6"/>
      <c r="W186" s="2"/>
      <c r="X186" s="2"/>
      <c r="Y186" s="3"/>
      <c r="Z186" s="3"/>
      <c r="AA186" s="6" t="s">
        <v>455</v>
      </c>
      <c r="AB186" s="477" t="s">
        <v>643</v>
      </c>
      <c r="AC186" s="478"/>
      <c r="AD186" s="478"/>
      <c r="AE186" s="478"/>
      <c r="AF186" s="478"/>
      <c r="AG186" s="479"/>
      <c r="AH186" s="238"/>
      <c r="AI186" s="237"/>
      <c r="AJ186" s="237"/>
      <c r="AK186" s="312"/>
      <c r="AL186" s="312"/>
      <c r="AM186" s="312"/>
      <c r="AN186" s="312"/>
    </row>
    <row r="187" spans="1:40" ht="12.75" customHeight="1">
      <c r="A187" s="1"/>
      <c r="B187" s="2"/>
      <c r="C187" s="2"/>
      <c r="D187" s="2"/>
      <c r="E187" s="6"/>
      <c r="F187" s="6"/>
      <c r="G187" s="2"/>
      <c r="H187" s="2"/>
      <c r="I187" s="3"/>
      <c r="J187" s="3"/>
      <c r="K187" s="6" t="s">
        <v>175</v>
      </c>
      <c r="L187" s="537"/>
      <c r="M187" s="538"/>
      <c r="N187" s="538"/>
      <c r="O187" s="538"/>
      <c r="P187" s="538"/>
      <c r="Q187" s="539"/>
      <c r="R187" s="2"/>
      <c r="S187" s="2"/>
      <c r="T187" s="2"/>
      <c r="U187" s="6"/>
      <c r="V187" s="6"/>
      <c r="W187" s="2"/>
      <c r="X187" s="2"/>
      <c r="Y187" s="3"/>
      <c r="Z187" s="3"/>
      <c r="AA187" s="6" t="s">
        <v>175</v>
      </c>
      <c r="AB187" s="537" t="s">
        <v>644</v>
      </c>
      <c r="AC187" s="541"/>
      <c r="AD187" s="541"/>
      <c r="AE187" s="541"/>
      <c r="AF187" s="541"/>
      <c r="AG187" s="542"/>
      <c r="AH187" s="238"/>
      <c r="AI187" s="237"/>
      <c r="AJ187" s="237"/>
      <c r="AK187" s="312"/>
      <c r="AL187" s="312"/>
      <c r="AM187" s="312"/>
      <c r="AN187" s="312"/>
    </row>
    <row r="188" spans="1:40" ht="12.75" customHeight="1">
      <c r="A188" s="1"/>
      <c r="B188" s="2"/>
      <c r="C188" s="2"/>
      <c r="D188" s="2"/>
      <c r="E188" s="6"/>
      <c r="F188" s="6"/>
      <c r="G188" s="2"/>
      <c r="H188" s="2"/>
      <c r="I188" s="3"/>
      <c r="J188" s="3"/>
      <c r="K188" s="9" t="s">
        <v>590</v>
      </c>
      <c r="L188" s="477">
        <v>365</v>
      </c>
      <c r="M188" s="520"/>
      <c r="N188" s="520"/>
      <c r="O188" s="520"/>
      <c r="P188" s="520"/>
      <c r="Q188" s="521"/>
      <c r="R188" s="2"/>
      <c r="S188" s="2"/>
      <c r="T188" s="2"/>
      <c r="U188" s="6"/>
      <c r="V188" s="6"/>
      <c r="W188" s="2"/>
      <c r="X188" s="2"/>
      <c r="Y188" s="3"/>
      <c r="Z188" s="3"/>
      <c r="AA188" s="9" t="s">
        <v>590</v>
      </c>
      <c r="AB188" s="480">
        <v>365</v>
      </c>
      <c r="AC188" s="478"/>
      <c r="AD188" s="478"/>
      <c r="AE188" s="478"/>
      <c r="AF188" s="478"/>
      <c r="AG188" s="479"/>
      <c r="AH188" s="238"/>
      <c r="AI188" s="237"/>
      <c r="AJ188" s="237"/>
      <c r="AK188" s="312"/>
      <c r="AL188" s="312"/>
      <c r="AM188" s="312"/>
      <c r="AN188" s="312"/>
    </row>
    <row r="189" spans="1:40" ht="12.75" customHeight="1">
      <c r="A189" s="1"/>
      <c r="B189" s="2"/>
      <c r="C189" s="2"/>
      <c r="D189" s="2"/>
      <c r="E189" s="6"/>
      <c r="F189" s="6"/>
      <c r="G189" s="2"/>
      <c r="H189" s="2"/>
      <c r="I189" s="3"/>
      <c r="J189" s="3"/>
      <c r="K189" s="6" t="s">
        <v>457</v>
      </c>
      <c r="L189" s="537" t="s">
        <v>642</v>
      </c>
      <c r="M189" s="538"/>
      <c r="N189" s="538"/>
      <c r="O189" s="538"/>
      <c r="P189" s="538"/>
      <c r="Q189" s="539"/>
      <c r="R189" s="2"/>
      <c r="S189" s="2"/>
      <c r="T189" s="2"/>
      <c r="U189" s="6"/>
      <c r="V189" s="6"/>
      <c r="W189" s="2"/>
      <c r="X189" s="2"/>
      <c r="Y189" s="3"/>
      <c r="Z189" s="3"/>
      <c r="AA189" s="6" t="s">
        <v>457</v>
      </c>
      <c r="AB189" s="540">
        <v>41912</v>
      </c>
      <c r="AC189" s="541"/>
      <c r="AD189" s="541"/>
      <c r="AE189" s="541"/>
      <c r="AF189" s="541"/>
      <c r="AG189" s="542"/>
      <c r="AH189" s="238"/>
      <c r="AI189" s="237"/>
      <c r="AJ189" s="237"/>
      <c r="AK189" s="312"/>
      <c r="AL189" s="312"/>
      <c r="AM189" s="312"/>
      <c r="AN189" s="312"/>
    </row>
    <row r="190" spans="1:40" ht="12.75" customHeight="1">
      <c r="A190" s="9"/>
      <c r="B190" s="6"/>
      <c r="C190" s="6"/>
      <c r="D190" s="6"/>
      <c r="E190" s="6"/>
      <c r="F190" s="6"/>
      <c r="G190" s="6"/>
      <c r="H190" s="6"/>
      <c r="I190" s="6"/>
      <c r="J190" s="6"/>
      <c r="K190" s="224" t="s">
        <v>176</v>
      </c>
      <c r="L190" s="537"/>
      <c r="M190" s="538"/>
      <c r="N190" s="538"/>
      <c r="O190" s="538"/>
      <c r="P190" s="538"/>
      <c r="Q190" s="539"/>
      <c r="R190" s="2"/>
      <c r="S190" s="2"/>
      <c r="T190" s="2"/>
      <c r="U190" s="6"/>
      <c r="V190" s="6"/>
      <c r="W190" s="2"/>
      <c r="X190" s="2"/>
      <c r="Y190" s="3"/>
      <c r="Z190" s="3"/>
      <c r="AA190" s="224" t="s">
        <v>176</v>
      </c>
      <c r="AB190" s="537"/>
      <c r="AC190" s="538"/>
      <c r="AD190" s="538"/>
      <c r="AE190" s="538"/>
      <c r="AF190" s="538"/>
      <c r="AG190" s="539"/>
      <c r="AH190" s="238"/>
      <c r="AI190" s="237"/>
      <c r="AJ190" s="237"/>
      <c r="AK190" s="312"/>
      <c r="AL190" s="312"/>
      <c r="AM190" s="312"/>
      <c r="AN190" s="312"/>
    </row>
    <row r="191" spans="1:40">
      <c r="A191" s="1"/>
      <c r="B191" s="2"/>
      <c r="C191" s="2"/>
      <c r="D191" s="2"/>
      <c r="E191" s="6"/>
      <c r="F191" s="6"/>
      <c r="G191" s="2"/>
      <c r="H191" s="2"/>
      <c r="I191" s="3"/>
      <c r="J191" s="3"/>
      <c r="K191" s="6" t="s">
        <v>199</v>
      </c>
      <c r="L191" s="477" t="str">
        <f>K15</f>
        <v>India</v>
      </c>
      <c r="M191" s="520"/>
      <c r="N191" s="520"/>
      <c r="O191" s="520"/>
      <c r="P191" s="520"/>
      <c r="Q191" s="521"/>
      <c r="R191" s="2"/>
      <c r="S191" s="2"/>
      <c r="T191" s="2"/>
      <c r="U191" s="6"/>
      <c r="V191" s="6"/>
      <c r="W191" s="2"/>
      <c r="X191" s="3"/>
      <c r="Y191" s="3"/>
      <c r="Z191" s="3"/>
      <c r="AA191" s="6" t="s">
        <v>199</v>
      </c>
      <c r="AB191" s="480" t="str">
        <f>AA15</f>
        <v>India</v>
      </c>
      <c r="AC191" s="478"/>
      <c r="AD191" s="478"/>
      <c r="AE191" s="478"/>
      <c r="AF191" s="478"/>
      <c r="AG191" s="479"/>
      <c r="AH191" s="237"/>
      <c r="AI191" s="237"/>
      <c r="AJ191" s="237"/>
      <c r="AK191" s="312"/>
      <c r="AL191" s="312"/>
      <c r="AM191" s="312"/>
      <c r="AN191" s="312"/>
    </row>
    <row r="192" spans="1:40" s="55" customFormat="1" ht="6" customHeight="1">
      <c r="A192" s="1"/>
      <c r="B192" s="16"/>
      <c r="C192" s="16"/>
      <c r="D192" s="16"/>
      <c r="E192" s="16"/>
      <c r="F192" s="16"/>
      <c r="G192" s="16"/>
      <c r="H192" s="16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"/>
      <c r="AH192" s="238"/>
      <c r="AI192" s="238"/>
      <c r="AJ192" s="238"/>
      <c r="AK192" s="312"/>
      <c r="AL192" s="312"/>
      <c r="AM192" s="312"/>
      <c r="AN192" s="312"/>
    </row>
    <row r="193" spans="1:40" s="55" customFormat="1" ht="12.75" customHeight="1">
      <c r="A193" s="1"/>
      <c r="B193" s="1"/>
      <c r="C193" s="1"/>
      <c r="D193" s="1"/>
      <c r="E193" s="1"/>
      <c r="F193" s="1"/>
      <c r="G193" s="27"/>
      <c r="H193" s="27"/>
      <c r="I193" s="27"/>
      <c r="J193" s="27"/>
      <c r="K193" s="27"/>
      <c r="L193" s="27"/>
      <c r="M193" s="27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238"/>
      <c r="AI193" s="238"/>
      <c r="AJ193" s="238"/>
      <c r="AK193" s="312"/>
      <c r="AL193" s="312"/>
      <c r="AM193" s="312"/>
      <c r="AN193" s="312"/>
    </row>
    <row r="194" spans="1:40" s="55" customFormat="1" ht="12.75" customHeight="1">
      <c r="A194" s="67" t="s">
        <v>280</v>
      </c>
      <c r="B194" s="68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238"/>
      <c r="AI194" s="238"/>
      <c r="AJ194" s="238"/>
      <c r="AK194" s="312"/>
      <c r="AL194" s="312"/>
      <c r="AM194" s="312"/>
      <c r="AN194" s="312"/>
    </row>
    <row r="195" spans="1:40" s="55" customFormat="1" ht="6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6"/>
      <c r="L195" s="16"/>
      <c r="M195" s="16"/>
      <c r="N195" s="13"/>
      <c r="O195" s="16"/>
      <c r="P195" s="16"/>
      <c r="Q195" s="16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238"/>
      <c r="AI195" s="238"/>
      <c r="AJ195" s="238"/>
      <c r="AK195" s="312"/>
      <c r="AL195" s="312"/>
      <c r="AM195" s="312"/>
      <c r="AN195" s="312"/>
    </row>
    <row r="196" spans="1:40">
      <c r="A196" s="13"/>
      <c r="B196" s="359" t="s">
        <v>591</v>
      </c>
      <c r="C196" s="13"/>
      <c r="D196" s="13"/>
      <c r="E196" s="13"/>
      <c r="F196" s="13"/>
      <c r="G196" s="13"/>
      <c r="H196" s="13"/>
      <c r="I196" s="13"/>
      <c r="J196" s="13"/>
      <c r="K196" s="16"/>
      <c r="L196" s="16"/>
      <c r="M196" s="16"/>
      <c r="N196" s="13"/>
      <c r="O196" s="16"/>
      <c r="P196" s="16"/>
      <c r="Q196" s="16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"/>
      <c r="AE196" s="1"/>
      <c r="AF196" s="1"/>
      <c r="AG196" s="1"/>
      <c r="AH196" s="237"/>
      <c r="AI196" s="237"/>
      <c r="AJ196" s="237"/>
      <c r="AK196" s="312"/>
      <c r="AL196" s="312"/>
      <c r="AM196" s="312"/>
      <c r="AN196" s="312"/>
    </row>
    <row r="197" spans="1:40" ht="12.75" customHeight="1">
      <c r="A197" s="13"/>
      <c r="B197" s="13" t="s">
        <v>315</v>
      </c>
      <c r="C197" s="13"/>
      <c r="D197" s="13"/>
      <c r="E197" s="13"/>
      <c r="F197" s="13"/>
      <c r="G197" s="13"/>
      <c r="H197" s="481" t="s">
        <v>222</v>
      </c>
      <c r="I197" s="481"/>
      <c r="J197" s="481"/>
      <c r="K197" s="143" t="s">
        <v>221</v>
      </c>
      <c r="L197" s="16"/>
      <c r="M197" s="16"/>
      <c r="N197" s="13"/>
      <c r="O197" s="16"/>
      <c r="P197" s="16"/>
      <c r="Q197" s="16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"/>
      <c r="AE197" s="1"/>
      <c r="AF197" s="1"/>
      <c r="AG197" s="1"/>
      <c r="AH197" s="237"/>
      <c r="AI197" s="237"/>
      <c r="AJ197" s="237"/>
      <c r="AK197" s="312"/>
      <c r="AL197" s="312"/>
      <c r="AM197" s="312"/>
      <c r="AN197" s="312"/>
    </row>
    <row r="198" spans="1:40" ht="12.75" customHeight="1">
      <c r="A198" s="13"/>
      <c r="B198" s="13"/>
      <c r="C198" s="13"/>
      <c r="D198" s="13"/>
      <c r="E198" s="13"/>
      <c r="F198" s="13"/>
      <c r="G198" s="27"/>
      <c r="H198" s="27"/>
      <c r="I198" s="27"/>
      <c r="J198" s="27"/>
      <c r="K198" s="27"/>
      <c r="L198" s="27"/>
      <c r="M198" s="27"/>
      <c r="N198" s="13"/>
      <c r="O198" s="16"/>
      <c r="P198" s="16"/>
      <c r="Q198" s="16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237"/>
      <c r="AI198" s="237"/>
      <c r="AJ198" s="237"/>
      <c r="AK198" s="312"/>
      <c r="AL198" s="312"/>
      <c r="AM198" s="312"/>
      <c r="AN198" s="312"/>
    </row>
    <row r="199" spans="1:40" ht="12.75" customHeight="1">
      <c r="A199" s="67" t="s">
        <v>440</v>
      </c>
      <c r="B199" s="68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237"/>
      <c r="AI199" s="237"/>
      <c r="AJ199" s="237"/>
      <c r="AK199" s="312"/>
      <c r="AL199" s="312"/>
      <c r="AM199" s="312"/>
      <c r="AN199" s="312"/>
    </row>
    <row r="200" spans="1:40" ht="4.5" customHeight="1">
      <c r="A200" s="101"/>
      <c r="B200" s="102"/>
      <c r="C200" s="103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20"/>
      <c r="AH200" s="237"/>
      <c r="AI200" s="237"/>
      <c r="AJ200" s="237"/>
      <c r="AK200" s="312"/>
      <c r="AL200" s="312"/>
      <c r="AM200" s="312"/>
      <c r="AN200" s="312"/>
    </row>
    <row r="201" spans="1:40" ht="12.75" customHeight="1">
      <c r="A201" s="1"/>
      <c r="B201" s="38" t="s">
        <v>441</v>
      </c>
      <c r="C201" s="16"/>
      <c r="D201" s="16"/>
      <c r="E201" s="16"/>
      <c r="F201" s="16"/>
      <c r="G201" s="16"/>
      <c r="H201" s="16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"/>
      <c r="AH201" s="237"/>
      <c r="AI201" s="237"/>
      <c r="AJ201" s="237"/>
      <c r="AK201" s="312"/>
      <c r="AL201" s="312"/>
      <c r="AM201" s="312"/>
      <c r="AN201" s="312"/>
    </row>
    <row r="202" spans="1:40" ht="12.75" customHeight="1">
      <c r="A202" s="1"/>
      <c r="B202" s="17" t="s">
        <v>542</v>
      </c>
      <c r="C202" s="16"/>
      <c r="D202" s="16"/>
      <c r="E202" s="16"/>
      <c r="F202" s="16"/>
      <c r="G202" s="16"/>
      <c r="H202" s="16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"/>
      <c r="AH202" s="237"/>
      <c r="AI202" s="237"/>
      <c r="AJ202" s="237"/>
      <c r="AK202" s="312"/>
      <c r="AL202" s="312"/>
      <c r="AM202" s="312"/>
      <c r="AN202" s="312"/>
    </row>
    <row r="203" spans="1:40" ht="12.75" customHeight="1">
      <c r="A203" s="1"/>
      <c r="B203" s="17"/>
      <c r="C203" s="16"/>
      <c r="D203" s="362" t="s">
        <v>555</v>
      </c>
      <c r="E203" s="16"/>
      <c r="F203" s="16"/>
      <c r="G203" s="16"/>
      <c r="H203" s="16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"/>
      <c r="AH203" s="237"/>
      <c r="AI203" s="237"/>
      <c r="AJ203" s="237"/>
      <c r="AK203" s="312"/>
      <c r="AL203" s="312"/>
      <c r="AM203" s="312"/>
      <c r="AN203" s="312"/>
    </row>
    <row r="204" spans="1:40" ht="12.75" customHeight="1">
      <c r="A204" s="1"/>
      <c r="B204" s="16" t="s">
        <v>592</v>
      </c>
      <c r="C204" s="16"/>
      <c r="D204" s="16"/>
      <c r="E204" s="16"/>
      <c r="F204" s="16"/>
      <c r="G204" s="16"/>
      <c r="H204" s="16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481" t="s">
        <v>422</v>
      </c>
      <c r="Y204" s="481"/>
      <c r="Z204" s="481"/>
      <c r="AA204" s="481"/>
      <c r="AB204" s="481"/>
      <c r="AC204" s="365" t="s">
        <v>539</v>
      </c>
      <c r="AD204" s="14"/>
      <c r="AE204" s="14"/>
      <c r="AF204" s="14"/>
      <c r="AG204" s="1"/>
      <c r="AH204" s="237"/>
      <c r="AI204" s="237"/>
      <c r="AJ204" s="237"/>
      <c r="AK204" s="312"/>
      <c r="AL204" s="312"/>
      <c r="AM204" s="312"/>
      <c r="AN204" s="312"/>
    </row>
    <row r="205" spans="1:40" ht="12.75" customHeight="1">
      <c r="A205" s="1"/>
      <c r="B205" s="370" t="s">
        <v>26</v>
      </c>
      <c r="C205" s="16"/>
      <c r="D205" s="16"/>
      <c r="E205" s="16"/>
      <c r="F205" s="16"/>
      <c r="G205" s="16"/>
      <c r="H205" s="16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"/>
      <c r="AH205" s="237"/>
      <c r="AI205" s="237"/>
      <c r="AJ205" s="237"/>
      <c r="AK205" s="312"/>
      <c r="AL205" s="312"/>
      <c r="AM205" s="312"/>
      <c r="AN205" s="312"/>
    </row>
    <row r="206" spans="1:40" ht="12.75" customHeight="1">
      <c r="A206" s="1"/>
      <c r="B206" s="16"/>
      <c r="C206" s="370" t="s">
        <v>25</v>
      </c>
      <c r="D206" s="16"/>
      <c r="E206" s="16"/>
      <c r="F206" s="16"/>
      <c r="G206" s="16"/>
      <c r="H206" s="16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"/>
      <c r="AH206" s="237"/>
      <c r="AI206" s="237"/>
      <c r="AJ206" s="237"/>
      <c r="AK206" s="312"/>
      <c r="AL206" s="312"/>
      <c r="AM206" s="312"/>
      <c r="AN206" s="312"/>
    </row>
    <row r="207" spans="1:40" ht="12.75" customHeight="1">
      <c r="A207" s="1"/>
      <c r="B207" s="370" t="s">
        <v>316</v>
      </c>
      <c r="C207" s="16"/>
      <c r="D207" s="16"/>
      <c r="E207" s="16"/>
      <c r="F207" s="16"/>
      <c r="G207" s="16"/>
      <c r="H207" s="16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"/>
      <c r="AH207" s="317"/>
      <c r="AI207" s="237"/>
      <c r="AJ207" s="237"/>
      <c r="AK207" s="312"/>
      <c r="AL207" s="312"/>
      <c r="AM207" s="312"/>
      <c r="AN207" s="312"/>
    </row>
    <row r="208" spans="1:40" ht="2.25" customHeight="1">
      <c r="A208" s="1"/>
      <c r="B208" s="13"/>
      <c r="C208" s="12"/>
      <c r="D208" s="13"/>
      <c r="E208" s="13"/>
      <c r="F208" s="13"/>
      <c r="G208" s="13"/>
      <c r="H208" s="13"/>
      <c r="I208" s="1"/>
      <c r="J208" s="1"/>
      <c r="K208" s="1"/>
      <c r="L208" s="1"/>
      <c r="M208" s="1"/>
      <c r="N208" s="9"/>
      <c r="O208" s="1"/>
      <c r="P208" s="1"/>
      <c r="Q208" s="9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317"/>
      <c r="AI208" s="237"/>
      <c r="AJ208" s="237"/>
      <c r="AK208" s="312"/>
      <c r="AL208" s="312"/>
      <c r="AM208" s="312"/>
      <c r="AN208" s="312"/>
    </row>
    <row r="209" spans="1:40" ht="12" customHeight="1">
      <c r="A209" s="1"/>
      <c r="B209" s="10" t="s">
        <v>442</v>
      </c>
      <c r="C209" s="13"/>
      <c r="D209" s="13"/>
      <c r="E209" s="13"/>
      <c r="F209" s="13"/>
      <c r="G209" s="13"/>
      <c r="H209" s="1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317"/>
      <c r="AI209" s="237"/>
      <c r="AJ209" s="237"/>
      <c r="AK209" s="312"/>
      <c r="AL209" s="312"/>
      <c r="AM209" s="312"/>
      <c r="AN209" s="312"/>
    </row>
    <row r="210" spans="1:40" ht="12" customHeight="1">
      <c r="A210" s="1"/>
      <c r="B210" s="308" t="s">
        <v>266</v>
      </c>
      <c r="C210" s="30"/>
      <c r="D210" s="30"/>
      <c r="E210" s="30"/>
      <c r="F210" s="30"/>
      <c r="G210" s="30"/>
      <c r="H210" s="30"/>
      <c r="I210" s="50"/>
      <c r="J210" s="50"/>
      <c r="K210" s="50"/>
      <c r="L210" s="50"/>
      <c r="M210" s="50"/>
      <c r="N210" s="5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317"/>
      <c r="AI210" s="237"/>
      <c r="AJ210" s="237"/>
      <c r="AK210" s="312"/>
      <c r="AL210" s="312"/>
      <c r="AM210" s="312"/>
      <c r="AN210" s="312"/>
    </row>
    <row r="211" spans="1:40" ht="16">
      <c r="A211" s="1"/>
      <c r="B211" s="461" t="s">
        <v>647</v>
      </c>
      <c r="C211" s="462"/>
      <c r="D211" s="462"/>
      <c r="E211" s="462"/>
      <c r="F211" s="462"/>
      <c r="G211" s="462"/>
      <c r="H211" s="462"/>
      <c r="I211" s="462"/>
      <c r="J211" s="462"/>
      <c r="K211" s="462"/>
      <c r="L211" s="462"/>
      <c r="M211" s="462"/>
      <c r="N211" s="462"/>
      <c r="O211" s="462"/>
      <c r="P211" s="462"/>
      <c r="Q211" s="462"/>
      <c r="R211" s="462"/>
      <c r="S211" s="462"/>
      <c r="T211" s="462"/>
      <c r="U211" s="462"/>
      <c r="V211" s="462"/>
      <c r="W211" s="462"/>
      <c r="X211" s="462"/>
      <c r="Y211" s="462"/>
      <c r="Z211" s="462"/>
      <c r="AA211" s="462"/>
      <c r="AB211" s="462"/>
      <c r="AC211" s="462"/>
      <c r="AD211" s="462"/>
      <c r="AE211" s="462"/>
      <c r="AF211" s="463"/>
      <c r="AG211" s="1"/>
      <c r="AH211" s="317"/>
      <c r="AI211" s="237"/>
      <c r="AJ211" s="237"/>
      <c r="AK211" s="312"/>
      <c r="AL211" s="312"/>
      <c r="AM211" s="312"/>
      <c r="AN211" s="312"/>
    </row>
    <row r="212" spans="1:40" ht="16">
      <c r="A212" s="1"/>
      <c r="B212" s="464"/>
      <c r="C212" s="465"/>
      <c r="D212" s="465"/>
      <c r="E212" s="465"/>
      <c r="F212" s="465"/>
      <c r="G212" s="465"/>
      <c r="H212" s="465"/>
      <c r="I212" s="465"/>
      <c r="J212" s="465"/>
      <c r="K212" s="465"/>
      <c r="L212" s="465"/>
      <c r="M212" s="465"/>
      <c r="N212" s="465"/>
      <c r="O212" s="465"/>
      <c r="P212" s="465"/>
      <c r="Q212" s="465"/>
      <c r="R212" s="465"/>
      <c r="S212" s="465"/>
      <c r="T212" s="465"/>
      <c r="U212" s="465"/>
      <c r="V212" s="465"/>
      <c r="W212" s="465"/>
      <c r="X212" s="465"/>
      <c r="Y212" s="465"/>
      <c r="Z212" s="465"/>
      <c r="AA212" s="465"/>
      <c r="AB212" s="465"/>
      <c r="AC212" s="465"/>
      <c r="AD212" s="465"/>
      <c r="AE212" s="465"/>
      <c r="AF212" s="466"/>
      <c r="AG212" s="1"/>
      <c r="AH212" s="317"/>
      <c r="AI212" s="237"/>
      <c r="AJ212" s="237"/>
      <c r="AK212" s="312"/>
      <c r="AL212" s="312"/>
      <c r="AM212" s="312"/>
      <c r="AN212" s="312"/>
    </row>
    <row r="213" spans="1:40" ht="16">
      <c r="A213" s="1"/>
      <c r="B213" s="464"/>
      <c r="C213" s="465"/>
      <c r="D213" s="465"/>
      <c r="E213" s="465"/>
      <c r="F213" s="465"/>
      <c r="G213" s="465"/>
      <c r="H213" s="465"/>
      <c r="I213" s="465"/>
      <c r="J213" s="465"/>
      <c r="K213" s="465"/>
      <c r="L213" s="465"/>
      <c r="M213" s="465"/>
      <c r="N213" s="465"/>
      <c r="O213" s="465"/>
      <c r="P213" s="465"/>
      <c r="Q213" s="465"/>
      <c r="R213" s="465"/>
      <c r="S213" s="465"/>
      <c r="T213" s="465"/>
      <c r="U213" s="465"/>
      <c r="V213" s="465"/>
      <c r="W213" s="465"/>
      <c r="X213" s="465"/>
      <c r="Y213" s="465"/>
      <c r="Z213" s="465"/>
      <c r="AA213" s="465"/>
      <c r="AB213" s="465"/>
      <c r="AC213" s="465"/>
      <c r="AD213" s="465"/>
      <c r="AE213" s="465"/>
      <c r="AF213" s="466"/>
      <c r="AG213" s="1"/>
      <c r="AH213" s="317"/>
      <c r="AI213" s="237"/>
      <c r="AJ213" s="237"/>
      <c r="AK213" s="312"/>
      <c r="AL213" s="312"/>
      <c r="AM213" s="312"/>
      <c r="AN213" s="312"/>
    </row>
    <row r="214" spans="1:40" ht="16">
      <c r="A214" s="1"/>
      <c r="B214" s="464"/>
      <c r="C214" s="465"/>
      <c r="D214" s="465"/>
      <c r="E214" s="465"/>
      <c r="F214" s="465"/>
      <c r="G214" s="465"/>
      <c r="H214" s="465"/>
      <c r="I214" s="465"/>
      <c r="J214" s="465"/>
      <c r="K214" s="465"/>
      <c r="L214" s="465"/>
      <c r="M214" s="465"/>
      <c r="N214" s="465"/>
      <c r="O214" s="465"/>
      <c r="P214" s="465"/>
      <c r="Q214" s="465"/>
      <c r="R214" s="465"/>
      <c r="S214" s="465"/>
      <c r="T214" s="465"/>
      <c r="U214" s="465"/>
      <c r="V214" s="465"/>
      <c r="W214" s="465"/>
      <c r="X214" s="465"/>
      <c r="Y214" s="465"/>
      <c r="Z214" s="465"/>
      <c r="AA214" s="465"/>
      <c r="AB214" s="465"/>
      <c r="AC214" s="465"/>
      <c r="AD214" s="465"/>
      <c r="AE214" s="465"/>
      <c r="AF214" s="466"/>
      <c r="AG214" s="1"/>
      <c r="AH214" s="317"/>
      <c r="AI214" s="237"/>
      <c r="AJ214" s="237"/>
      <c r="AK214" s="312"/>
      <c r="AL214" s="312"/>
      <c r="AM214" s="312"/>
      <c r="AN214" s="312"/>
    </row>
    <row r="215" spans="1:40" ht="16">
      <c r="A215" s="1"/>
      <c r="B215" s="464"/>
      <c r="C215" s="465"/>
      <c r="D215" s="465"/>
      <c r="E215" s="465"/>
      <c r="F215" s="465"/>
      <c r="G215" s="465"/>
      <c r="H215" s="465"/>
      <c r="I215" s="465"/>
      <c r="J215" s="465"/>
      <c r="K215" s="465"/>
      <c r="L215" s="465"/>
      <c r="M215" s="465"/>
      <c r="N215" s="465"/>
      <c r="O215" s="465"/>
      <c r="P215" s="465"/>
      <c r="Q215" s="465"/>
      <c r="R215" s="465"/>
      <c r="S215" s="465"/>
      <c r="T215" s="465"/>
      <c r="U215" s="465"/>
      <c r="V215" s="465"/>
      <c r="W215" s="465"/>
      <c r="X215" s="465"/>
      <c r="Y215" s="465"/>
      <c r="Z215" s="465"/>
      <c r="AA215" s="465"/>
      <c r="AB215" s="465"/>
      <c r="AC215" s="465"/>
      <c r="AD215" s="465"/>
      <c r="AE215" s="465"/>
      <c r="AF215" s="466"/>
      <c r="AG215" s="1"/>
      <c r="AH215" s="317"/>
      <c r="AI215" s="237"/>
      <c r="AJ215" s="237"/>
      <c r="AK215" s="312"/>
      <c r="AL215" s="312"/>
      <c r="AM215" s="312"/>
      <c r="AN215" s="312"/>
    </row>
    <row r="216" spans="1:40" ht="16">
      <c r="A216" s="1"/>
      <c r="B216" s="464"/>
      <c r="C216" s="465"/>
      <c r="D216" s="465"/>
      <c r="E216" s="465"/>
      <c r="F216" s="465"/>
      <c r="G216" s="465"/>
      <c r="H216" s="465"/>
      <c r="I216" s="465"/>
      <c r="J216" s="465"/>
      <c r="K216" s="465"/>
      <c r="L216" s="465"/>
      <c r="M216" s="465"/>
      <c r="N216" s="465"/>
      <c r="O216" s="465"/>
      <c r="P216" s="465"/>
      <c r="Q216" s="465"/>
      <c r="R216" s="465"/>
      <c r="S216" s="465"/>
      <c r="T216" s="465"/>
      <c r="U216" s="465"/>
      <c r="V216" s="465"/>
      <c r="W216" s="465"/>
      <c r="X216" s="465"/>
      <c r="Y216" s="465"/>
      <c r="Z216" s="465"/>
      <c r="AA216" s="465"/>
      <c r="AB216" s="465"/>
      <c r="AC216" s="465"/>
      <c r="AD216" s="465"/>
      <c r="AE216" s="465"/>
      <c r="AF216" s="466"/>
      <c r="AG216" s="1"/>
      <c r="AH216" s="317"/>
      <c r="AI216" s="237"/>
      <c r="AJ216" s="237"/>
      <c r="AK216" s="312"/>
      <c r="AL216" s="312"/>
      <c r="AM216" s="312"/>
      <c r="AN216" s="312"/>
    </row>
    <row r="217" spans="1:40" ht="16">
      <c r="A217" s="1"/>
      <c r="B217" s="464"/>
      <c r="C217" s="465"/>
      <c r="D217" s="465"/>
      <c r="E217" s="465"/>
      <c r="F217" s="465"/>
      <c r="G217" s="465"/>
      <c r="H217" s="465"/>
      <c r="I217" s="465"/>
      <c r="J217" s="465"/>
      <c r="K217" s="465"/>
      <c r="L217" s="465"/>
      <c r="M217" s="465"/>
      <c r="N217" s="465"/>
      <c r="O217" s="465"/>
      <c r="P217" s="465"/>
      <c r="Q217" s="465"/>
      <c r="R217" s="465"/>
      <c r="S217" s="465"/>
      <c r="T217" s="465"/>
      <c r="U217" s="465"/>
      <c r="V217" s="465"/>
      <c r="W217" s="465"/>
      <c r="X217" s="465"/>
      <c r="Y217" s="465"/>
      <c r="Z217" s="465"/>
      <c r="AA217" s="465"/>
      <c r="AB217" s="465"/>
      <c r="AC217" s="465"/>
      <c r="AD217" s="465"/>
      <c r="AE217" s="465"/>
      <c r="AF217" s="466"/>
      <c r="AG217" s="1"/>
      <c r="AH217" s="317"/>
      <c r="AI217" s="237"/>
      <c r="AJ217" s="237"/>
      <c r="AK217" s="312"/>
      <c r="AL217" s="312"/>
      <c r="AM217" s="312"/>
      <c r="AN217" s="312"/>
    </row>
    <row r="218" spans="1:40" ht="16">
      <c r="A218" s="1"/>
      <c r="B218" s="464"/>
      <c r="C218" s="465"/>
      <c r="D218" s="465"/>
      <c r="E218" s="465"/>
      <c r="F218" s="465"/>
      <c r="G218" s="465"/>
      <c r="H218" s="465"/>
      <c r="I218" s="465"/>
      <c r="J218" s="465"/>
      <c r="K218" s="465"/>
      <c r="L218" s="465"/>
      <c r="M218" s="465"/>
      <c r="N218" s="465"/>
      <c r="O218" s="465"/>
      <c r="P218" s="465"/>
      <c r="Q218" s="465"/>
      <c r="R218" s="465"/>
      <c r="S218" s="465"/>
      <c r="T218" s="465"/>
      <c r="U218" s="465"/>
      <c r="V218" s="465"/>
      <c r="W218" s="465"/>
      <c r="X218" s="465"/>
      <c r="Y218" s="465"/>
      <c r="Z218" s="465"/>
      <c r="AA218" s="465"/>
      <c r="AB218" s="465"/>
      <c r="AC218" s="465"/>
      <c r="AD218" s="465"/>
      <c r="AE218" s="465"/>
      <c r="AF218" s="466"/>
      <c r="AG218" s="1"/>
      <c r="AH218" s="317"/>
      <c r="AI218" s="237"/>
      <c r="AJ218" s="237"/>
      <c r="AK218" s="312"/>
      <c r="AL218" s="312"/>
      <c r="AM218" s="312"/>
      <c r="AN218" s="312"/>
    </row>
    <row r="219" spans="1:40" ht="16">
      <c r="A219" s="1"/>
      <c r="B219" s="464"/>
      <c r="C219" s="465"/>
      <c r="D219" s="465"/>
      <c r="E219" s="465"/>
      <c r="F219" s="465"/>
      <c r="G219" s="465"/>
      <c r="H219" s="465"/>
      <c r="I219" s="465"/>
      <c r="J219" s="465"/>
      <c r="K219" s="465"/>
      <c r="L219" s="465"/>
      <c r="M219" s="465"/>
      <c r="N219" s="465"/>
      <c r="O219" s="465"/>
      <c r="P219" s="465"/>
      <c r="Q219" s="465"/>
      <c r="R219" s="465"/>
      <c r="S219" s="465"/>
      <c r="T219" s="465"/>
      <c r="U219" s="465"/>
      <c r="V219" s="465"/>
      <c r="W219" s="465"/>
      <c r="X219" s="465"/>
      <c r="Y219" s="465"/>
      <c r="Z219" s="465"/>
      <c r="AA219" s="465"/>
      <c r="AB219" s="465"/>
      <c r="AC219" s="465"/>
      <c r="AD219" s="465"/>
      <c r="AE219" s="465"/>
      <c r="AF219" s="466"/>
      <c r="AG219" s="1"/>
      <c r="AH219" s="317"/>
      <c r="AI219" s="237"/>
      <c r="AJ219" s="237"/>
      <c r="AK219" s="312"/>
      <c r="AL219" s="312"/>
      <c r="AM219" s="312"/>
      <c r="AN219" s="312"/>
    </row>
    <row r="220" spans="1:40" ht="16">
      <c r="A220" s="1"/>
      <c r="B220" s="464"/>
      <c r="C220" s="465"/>
      <c r="D220" s="465"/>
      <c r="E220" s="465"/>
      <c r="F220" s="465"/>
      <c r="G220" s="465"/>
      <c r="H220" s="465"/>
      <c r="I220" s="465"/>
      <c r="J220" s="465"/>
      <c r="K220" s="465"/>
      <c r="L220" s="465"/>
      <c r="M220" s="465"/>
      <c r="N220" s="465"/>
      <c r="O220" s="465"/>
      <c r="P220" s="465"/>
      <c r="Q220" s="465"/>
      <c r="R220" s="465"/>
      <c r="S220" s="465"/>
      <c r="T220" s="465"/>
      <c r="U220" s="465"/>
      <c r="V220" s="465"/>
      <c r="W220" s="465"/>
      <c r="X220" s="465"/>
      <c r="Y220" s="465"/>
      <c r="Z220" s="465"/>
      <c r="AA220" s="465"/>
      <c r="AB220" s="465"/>
      <c r="AC220" s="465"/>
      <c r="AD220" s="465"/>
      <c r="AE220" s="465"/>
      <c r="AF220" s="466"/>
      <c r="AG220" s="1"/>
      <c r="AH220" s="317"/>
      <c r="AI220" s="237"/>
      <c r="AJ220" s="237"/>
      <c r="AK220" s="312"/>
      <c r="AL220" s="312"/>
      <c r="AM220" s="312"/>
      <c r="AN220" s="312"/>
    </row>
    <row r="221" spans="1:40" ht="16">
      <c r="A221" s="1"/>
      <c r="B221" s="464"/>
      <c r="C221" s="465"/>
      <c r="D221" s="465"/>
      <c r="E221" s="465"/>
      <c r="F221" s="465"/>
      <c r="G221" s="465"/>
      <c r="H221" s="465"/>
      <c r="I221" s="465"/>
      <c r="J221" s="465"/>
      <c r="K221" s="465"/>
      <c r="L221" s="465"/>
      <c r="M221" s="465"/>
      <c r="N221" s="465"/>
      <c r="O221" s="465"/>
      <c r="P221" s="465"/>
      <c r="Q221" s="465"/>
      <c r="R221" s="465"/>
      <c r="S221" s="465"/>
      <c r="T221" s="465"/>
      <c r="U221" s="465"/>
      <c r="V221" s="465"/>
      <c r="W221" s="465"/>
      <c r="X221" s="465"/>
      <c r="Y221" s="465"/>
      <c r="Z221" s="465"/>
      <c r="AA221" s="465"/>
      <c r="AB221" s="465"/>
      <c r="AC221" s="465"/>
      <c r="AD221" s="465"/>
      <c r="AE221" s="465"/>
      <c r="AF221" s="466"/>
      <c r="AG221" s="1"/>
      <c r="AH221" s="317"/>
      <c r="AI221" s="237"/>
      <c r="AJ221" s="237"/>
      <c r="AK221" s="312"/>
      <c r="AL221" s="312"/>
      <c r="AM221" s="312"/>
      <c r="AN221" s="312"/>
    </row>
    <row r="222" spans="1:40" ht="16">
      <c r="A222" s="1"/>
      <c r="B222" s="464"/>
      <c r="C222" s="465"/>
      <c r="D222" s="465"/>
      <c r="E222" s="465"/>
      <c r="F222" s="465"/>
      <c r="G222" s="465"/>
      <c r="H222" s="465"/>
      <c r="I222" s="465"/>
      <c r="J222" s="465"/>
      <c r="K222" s="465"/>
      <c r="L222" s="465"/>
      <c r="M222" s="465"/>
      <c r="N222" s="465"/>
      <c r="O222" s="465"/>
      <c r="P222" s="465"/>
      <c r="Q222" s="465"/>
      <c r="R222" s="465"/>
      <c r="S222" s="465"/>
      <c r="T222" s="465"/>
      <c r="U222" s="465"/>
      <c r="V222" s="465"/>
      <c r="W222" s="465"/>
      <c r="X222" s="465"/>
      <c r="Y222" s="465"/>
      <c r="Z222" s="465"/>
      <c r="AA222" s="465"/>
      <c r="AB222" s="465"/>
      <c r="AC222" s="465"/>
      <c r="AD222" s="465"/>
      <c r="AE222" s="465"/>
      <c r="AF222" s="466"/>
      <c r="AG222" s="1"/>
      <c r="AH222" s="317"/>
      <c r="AI222" s="237"/>
      <c r="AJ222" s="237"/>
      <c r="AK222" s="312"/>
      <c r="AL222" s="312"/>
      <c r="AM222" s="312"/>
      <c r="AN222" s="312"/>
    </row>
    <row r="223" spans="1:40" ht="16">
      <c r="A223" s="1"/>
      <c r="B223" s="464"/>
      <c r="C223" s="465"/>
      <c r="D223" s="465"/>
      <c r="E223" s="465"/>
      <c r="F223" s="465"/>
      <c r="G223" s="465"/>
      <c r="H223" s="465"/>
      <c r="I223" s="465"/>
      <c r="J223" s="465"/>
      <c r="K223" s="465"/>
      <c r="L223" s="465"/>
      <c r="M223" s="465"/>
      <c r="N223" s="465"/>
      <c r="O223" s="465"/>
      <c r="P223" s="465"/>
      <c r="Q223" s="465"/>
      <c r="R223" s="465"/>
      <c r="S223" s="465"/>
      <c r="T223" s="465"/>
      <c r="U223" s="465"/>
      <c r="V223" s="465"/>
      <c r="W223" s="465"/>
      <c r="X223" s="465"/>
      <c r="Y223" s="465"/>
      <c r="Z223" s="465"/>
      <c r="AA223" s="465"/>
      <c r="AB223" s="465"/>
      <c r="AC223" s="465"/>
      <c r="AD223" s="465"/>
      <c r="AE223" s="465"/>
      <c r="AF223" s="466"/>
      <c r="AG223" s="1"/>
      <c r="AH223" s="317"/>
      <c r="AI223" s="237"/>
      <c r="AJ223" s="237"/>
      <c r="AK223" s="312"/>
      <c r="AL223" s="312"/>
      <c r="AM223" s="312"/>
      <c r="AN223" s="312"/>
    </row>
    <row r="224" spans="1:40" ht="16">
      <c r="A224" s="1"/>
      <c r="B224" s="464"/>
      <c r="C224" s="465"/>
      <c r="D224" s="465"/>
      <c r="E224" s="465"/>
      <c r="F224" s="465"/>
      <c r="G224" s="465"/>
      <c r="H224" s="465"/>
      <c r="I224" s="465"/>
      <c r="J224" s="465"/>
      <c r="K224" s="465"/>
      <c r="L224" s="465"/>
      <c r="M224" s="465"/>
      <c r="N224" s="465"/>
      <c r="O224" s="465"/>
      <c r="P224" s="465"/>
      <c r="Q224" s="465"/>
      <c r="R224" s="465"/>
      <c r="S224" s="465"/>
      <c r="T224" s="465"/>
      <c r="U224" s="465"/>
      <c r="V224" s="465"/>
      <c r="W224" s="465"/>
      <c r="X224" s="465"/>
      <c r="Y224" s="465"/>
      <c r="Z224" s="465"/>
      <c r="AA224" s="465"/>
      <c r="AB224" s="465"/>
      <c r="AC224" s="465"/>
      <c r="AD224" s="465"/>
      <c r="AE224" s="465"/>
      <c r="AF224" s="466"/>
      <c r="AG224" s="1"/>
      <c r="AH224" s="317"/>
      <c r="AI224" s="237"/>
      <c r="AJ224" s="237"/>
      <c r="AK224" s="312"/>
      <c r="AL224" s="312"/>
      <c r="AM224" s="312"/>
      <c r="AN224" s="312"/>
    </row>
    <row r="225" spans="1:40" ht="16">
      <c r="A225" s="1"/>
      <c r="B225" s="464"/>
      <c r="C225" s="465"/>
      <c r="D225" s="465"/>
      <c r="E225" s="465"/>
      <c r="F225" s="465"/>
      <c r="G225" s="465"/>
      <c r="H225" s="465"/>
      <c r="I225" s="465"/>
      <c r="J225" s="465"/>
      <c r="K225" s="465"/>
      <c r="L225" s="465"/>
      <c r="M225" s="465"/>
      <c r="N225" s="465"/>
      <c r="O225" s="465"/>
      <c r="P225" s="465"/>
      <c r="Q225" s="465"/>
      <c r="R225" s="465"/>
      <c r="S225" s="465"/>
      <c r="T225" s="465"/>
      <c r="U225" s="465"/>
      <c r="V225" s="465"/>
      <c r="W225" s="465"/>
      <c r="X225" s="465"/>
      <c r="Y225" s="465"/>
      <c r="Z225" s="465"/>
      <c r="AA225" s="465"/>
      <c r="AB225" s="465"/>
      <c r="AC225" s="465"/>
      <c r="AD225" s="465"/>
      <c r="AE225" s="465"/>
      <c r="AF225" s="466"/>
      <c r="AG225" s="1"/>
      <c r="AH225" s="317"/>
      <c r="AI225" s="237"/>
      <c r="AJ225" s="237"/>
      <c r="AK225" s="312"/>
      <c r="AL225" s="312"/>
      <c r="AM225" s="312"/>
      <c r="AN225" s="312"/>
    </row>
    <row r="226" spans="1:40" ht="16">
      <c r="A226" s="1"/>
      <c r="B226" s="464"/>
      <c r="C226" s="465"/>
      <c r="D226" s="465"/>
      <c r="E226" s="465"/>
      <c r="F226" s="465"/>
      <c r="G226" s="465"/>
      <c r="H226" s="465"/>
      <c r="I226" s="465"/>
      <c r="J226" s="465"/>
      <c r="K226" s="465"/>
      <c r="L226" s="465"/>
      <c r="M226" s="465"/>
      <c r="N226" s="465"/>
      <c r="O226" s="465"/>
      <c r="P226" s="465"/>
      <c r="Q226" s="465"/>
      <c r="R226" s="465"/>
      <c r="S226" s="465"/>
      <c r="T226" s="465"/>
      <c r="U226" s="465"/>
      <c r="V226" s="465"/>
      <c r="W226" s="465"/>
      <c r="X226" s="465"/>
      <c r="Y226" s="465"/>
      <c r="Z226" s="465"/>
      <c r="AA226" s="465"/>
      <c r="AB226" s="465"/>
      <c r="AC226" s="465"/>
      <c r="AD226" s="465"/>
      <c r="AE226" s="465"/>
      <c r="AF226" s="466"/>
      <c r="AG226" s="1"/>
      <c r="AH226" s="317"/>
      <c r="AI226" s="237"/>
      <c r="AJ226" s="237"/>
      <c r="AK226" s="312"/>
      <c r="AL226" s="312"/>
      <c r="AM226" s="312"/>
      <c r="AN226" s="312"/>
    </row>
    <row r="227" spans="1:40" ht="16">
      <c r="A227" s="1"/>
      <c r="B227" s="464"/>
      <c r="C227" s="465"/>
      <c r="D227" s="465"/>
      <c r="E227" s="465"/>
      <c r="F227" s="465"/>
      <c r="G227" s="465"/>
      <c r="H227" s="465"/>
      <c r="I227" s="465"/>
      <c r="J227" s="465"/>
      <c r="K227" s="465"/>
      <c r="L227" s="465"/>
      <c r="M227" s="465"/>
      <c r="N227" s="465"/>
      <c r="O227" s="465"/>
      <c r="P227" s="465"/>
      <c r="Q227" s="465"/>
      <c r="R227" s="465"/>
      <c r="S227" s="465"/>
      <c r="T227" s="465"/>
      <c r="U227" s="465"/>
      <c r="V227" s="465"/>
      <c r="W227" s="465"/>
      <c r="X227" s="465"/>
      <c r="Y227" s="465"/>
      <c r="Z227" s="465"/>
      <c r="AA227" s="465"/>
      <c r="AB227" s="465"/>
      <c r="AC227" s="465"/>
      <c r="AD227" s="465"/>
      <c r="AE227" s="465"/>
      <c r="AF227" s="466"/>
      <c r="AG227" s="1"/>
      <c r="AH227" s="317"/>
      <c r="AI227" s="237"/>
      <c r="AJ227" s="237"/>
      <c r="AK227" s="312"/>
      <c r="AL227" s="312"/>
      <c r="AM227" s="312"/>
      <c r="AN227" s="312"/>
    </row>
    <row r="228" spans="1:40" ht="16">
      <c r="A228" s="1"/>
      <c r="B228" s="464"/>
      <c r="C228" s="465"/>
      <c r="D228" s="465"/>
      <c r="E228" s="465"/>
      <c r="F228" s="465"/>
      <c r="G228" s="465"/>
      <c r="H228" s="465"/>
      <c r="I228" s="465"/>
      <c r="J228" s="465"/>
      <c r="K228" s="465"/>
      <c r="L228" s="465"/>
      <c r="M228" s="465"/>
      <c r="N228" s="465"/>
      <c r="O228" s="465"/>
      <c r="P228" s="465"/>
      <c r="Q228" s="465"/>
      <c r="R228" s="465"/>
      <c r="S228" s="465"/>
      <c r="T228" s="465"/>
      <c r="U228" s="465"/>
      <c r="V228" s="465"/>
      <c r="W228" s="465"/>
      <c r="X228" s="465"/>
      <c r="Y228" s="465"/>
      <c r="Z228" s="465"/>
      <c r="AA228" s="465"/>
      <c r="AB228" s="465"/>
      <c r="AC228" s="465"/>
      <c r="AD228" s="465"/>
      <c r="AE228" s="465"/>
      <c r="AF228" s="466"/>
      <c r="AG228" s="1"/>
      <c r="AH228" s="317"/>
      <c r="AI228" s="237"/>
      <c r="AJ228" s="237"/>
      <c r="AK228" s="312"/>
      <c r="AL228" s="312"/>
      <c r="AM228" s="312"/>
      <c r="AN228" s="312"/>
    </row>
    <row r="229" spans="1:40" ht="16">
      <c r="A229" s="1"/>
      <c r="B229" s="464"/>
      <c r="C229" s="465"/>
      <c r="D229" s="465"/>
      <c r="E229" s="465"/>
      <c r="F229" s="465"/>
      <c r="G229" s="465"/>
      <c r="H229" s="465"/>
      <c r="I229" s="465"/>
      <c r="J229" s="465"/>
      <c r="K229" s="465"/>
      <c r="L229" s="465"/>
      <c r="M229" s="465"/>
      <c r="N229" s="465"/>
      <c r="O229" s="465"/>
      <c r="P229" s="465"/>
      <c r="Q229" s="465"/>
      <c r="R229" s="465"/>
      <c r="S229" s="465"/>
      <c r="T229" s="465"/>
      <c r="U229" s="465"/>
      <c r="V229" s="465"/>
      <c r="W229" s="465"/>
      <c r="X229" s="465"/>
      <c r="Y229" s="465"/>
      <c r="Z229" s="465"/>
      <c r="AA229" s="465"/>
      <c r="AB229" s="465"/>
      <c r="AC229" s="465"/>
      <c r="AD229" s="465"/>
      <c r="AE229" s="465"/>
      <c r="AF229" s="466"/>
      <c r="AG229" s="1"/>
      <c r="AH229" s="317"/>
      <c r="AI229" s="237"/>
      <c r="AJ229" s="237"/>
      <c r="AK229" s="312"/>
      <c r="AL229" s="312"/>
      <c r="AM229" s="312"/>
      <c r="AN229" s="312"/>
    </row>
    <row r="230" spans="1:40">
      <c r="A230" s="1"/>
      <c r="B230" s="464"/>
      <c r="C230" s="465"/>
      <c r="D230" s="465"/>
      <c r="E230" s="465"/>
      <c r="F230" s="465"/>
      <c r="G230" s="465"/>
      <c r="H230" s="465"/>
      <c r="I230" s="465"/>
      <c r="J230" s="465"/>
      <c r="K230" s="465"/>
      <c r="L230" s="465"/>
      <c r="M230" s="465"/>
      <c r="N230" s="465"/>
      <c r="O230" s="465"/>
      <c r="P230" s="465"/>
      <c r="Q230" s="465"/>
      <c r="R230" s="465"/>
      <c r="S230" s="465"/>
      <c r="T230" s="465"/>
      <c r="U230" s="465"/>
      <c r="V230" s="465"/>
      <c r="W230" s="465"/>
      <c r="X230" s="465"/>
      <c r="Y230" s="465"/>
      <c r="Z230" s="465"/>
      <c r="AA230" s="465"/>
      <c r="AB230" s="465"/>
      <c r="AC230" s="465"/>
      <c r="AD230" s="465"/>
      <c r="AE230" s="465"/>
      <c r="AF230" s="466"/>
      <c r="AG230" s="1"/>
      <c r="AH230" s="237"/>
      <c r="AI230" s="237"/>
      <c r="AJ230" s="237"/>
      <c r="AK230" s="312"/>
      <c r="AL230" s="312"/>
      <c r="AM230" s="312"/>
      <c r="AN230" s="312"/>
    </row>
    <row r="231" spans="1:40">
      <c r="A231" s="1"/>
      <c r="B231" s="464"/>
      <c r="C231" s="465"/>
      <c r="D231" s="465"/>
      <c r="E231" s="465"/>
      <c r="F231" s="465"/>
      <c r="G231" s="465"/>
      <c r="H231" s="465"/>
      <c r="I231" s="465"/>
      <c r="J231" s="465"/>
      <c r="K231" s="465"/>
      <c r="L231" s="465"/>
      <c r="M231" s="465"/>
      <c r="N231" s="465"/>
      <c r="O231" s="465"/>
      <c r="P231" s="465"/>
      <c r="Q231" s="465"/>
      <c r="R231" s="465"/>
      <c r="S231" s="465"/>
      <c r="T231" s="465"/>
      <c r="U231" s="465"/>
      <c r="V231" s="465"/>
      <c r="W231" s="465"/>
      <c r="X231" s="465"/>
      <c r="Y231" s="465"/>
      <c r="Z231" s="465"/>
      <c r="AA231" s="465"/>
      <c r="AB231" s="465"/>
      <c r="AC231" s="465"/>
      <c r="AD231" s="465"/>
      <c r="AE231" s="465"/>
      <c r="AF231" s="466"/>
      <c r="AG231" s="1"/>
      <c r="AH231" s="237"/>
      <c r="AI231" s="237"/>
      <c r="AJ231" s="237"/>
      <c r="AK231" s="312"/>
      <c r="AL231" s="312"/>
      <c r="AM231" s="312"/>
      <c r="AN231" s="312"/>
    </row>
    <row r="232" spans="1:40">
      <c r="A232" s="1"/>
      <c r="B232" s="467"/>
      <c r="C232" s="468"/>
      <c r="D232" s="468"/>
      <c r="E232" s="468"/>
      <c r="F232" s="468"/>
      <c r="G232" s="468"/>
      <c r="H232" s="468"/>
      <c r="I232" s="468"/>
      <c r="J232" s="468"/>
      <c r="K232" s="468"/>
      <c r="L232" s="468"/>
      <c r="M232" s="468"/>
      <c r="N232" s="468"/>
      <c r="O232" s="468"/>
      <c r="P232" s="468"/>
      <c r="Q232" s="468"/>
      <c r="R232" s="468"/>
      <c r="S232" s="468"/>
      <c r="T232" s="468"/>
      <c r="U232" s="468"/>
      <c r="V232" s="468"/>
      <c r="W232" s="468"/>
      <c r="X232" s="468"/>
      <c r="Y232" s="468"/>
      <c r="Z232" s="468"/>
      <c r="AA232" s="468"/>
      <c r="AB232" s="468"/>
      <c r="AC232" s="468"/>
      <c r="AD232" s="468"/>
      <c r="AE232" s="468"/>
      <c r="AF232" s="469"/>
      <c r="AG232" s="1"/>
      <c r="AH232" s="237"/>
      <c r="AI232" s="237"/>
      <c r="AJ232" s="237"/>
      <c r="AK232" s="312"/>
      <c r="AL232" s="312"/>
      <c r="AM232" s="312"/>
      <c r="AN232" s="312"/>
    </row>
    <row r="233" spans="1:40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37"/>
      <c r="AI233" s="237"/>
      <c r="AJ233" s="237"/>
      <c r="AK233" s="312"/>
      <c r="AL233" s="312"/>
      <c r="AM233" s="312"/>
      <c r="AN233" s="312"/>
    </row>
    <row r="234" spans="1:4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37"/>
      <c r="AI234" s="237"/>
      <c r="AJ234" s="237"/>
      <c r="AK234" s="237"/>
      <c r="AL234" s="237"/>
      <c r="AM234" s="312"/>
      <c r="AN234" s="312"/>
    </row>
    <row r="235" spans="1:4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237"/>
      <c r="AI235" s="237"/>
      <c r="AJ235" s="237"/>
      <c r="AK235" s="237"/>
      <c r="AL235" s="237"/>
      <c r="AM235" s="312"/>
      <c r="AN235" s="312"/>
    </row>
    <row r="236" spans="1:4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37"/>
      <c r="AI236" s="237"/>
      <c r="AJ236" s="237"/>
      <c r="AK236" s="237"/>
      <c r="AL236" s="237"/>
      <c r="AM236" s="312"/>
      <c r="AN236" s="312"/>
    </row>
    <row r="237" spans="1:4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237"/>
      <c r="AI237" s="237"/>
      <c r="AJ237" s="237"/>
      <c r="AK237" s="237"/>
      <c r="AL237" s="237"/>
      <c r="AM237" s="312"/>
      <c r="AN237" s="312"/>
    </row>
    <row r="238" spans="1:40">
      <c r="A238" s="312"/>
      <c r="B238" s="312"/>
      <c r="C238" s="312"/>
      <c r="D238" s="312"/>
      <c r="E238" s="312"/>
      <c r="F238" s="312"/>
      <c r="G238" s="312"/>
      <c r="H238" s="312"/>
      <c r="I238" s="312"/>
      <c r="J238" s="312"/>
      <c r="K238" s="312"/>
      <c r="L238" s="312"/>
      <c r="M238" s="312"/>
      <c r="N238" s="312"/>
      <c r="O238" s="312"/>
      <c r="P238" s="312"/>
      <c r="Q238" s="312"/>
      <c r="R238" s="312"/>
      <c r="S238" s="312"/>
      <c r="T238" s="312"/>
      <c r="U238" s="312"/>
      <c r="V238" s="312"/>
      <c r="W238" s="312"/>
      <c r="X238" s="312"/>
      <c r="Y238" s="312"/>
      <c r="Z238" s="312"/>
      <c r="AA238" s="312"/>
      <c r="AB238" s="312"/>
      <c r="AC238" s="312"/>
      <c r="AD238" s="312"/>
      <c r="AE238" s="312"/>
      <c r="AF238" s="312"/>
      <c r="AG238" s="312"/>
      <c r="AH238" s="312"/>
      <c r="AI238" s="312"/>
      <c r="AJ238" s="312"/>
      <c r="AK238" s="237"/>
      <c r="AL238" s="237"/>
      <c r="AM238" s="312"/>
      <c r="AN238" s="312"/>
    </row>
    <row r="239" spans="1:40">
      <c r="A239" s="312"/>
      <c r="B239" s="312"/>
      <c r="C239" s="312"/>
      <c r="D239" s="312"/>
      <c r="E239" s="312"/>
      <c r="F239" s="312"/>
      <c r="G239" s="312"/>
      <c r="H239" s="312"/>
      <c r="I239" s="312"/>
      <c r="J239" s="312"/>
      <c r="K239" s="312"/>
      <c r="L239" s="312"/>
      <c r="M239" s="312"/>
      <c r="N239" s="312"/>
      <c r="O239" s="312"/>
      <c r="P239" s="312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  <c r="AA239" s="312"/>
      <c r="AB239" s="312"/>
      <c r="AC239" s="312"/>
      <c r="AD239" s="312"/>
      <c r="AE239" s="312"/>
      <c r="AF239" s="312"/>
      <c r="AG239" s="312"/>
      <c r="AH239" s="312"/>
      <c r="AI239" s="312"/>
      <c r="AJ239" s="312"/>
      <c r="AK239" s="237"/>
      <c r="AL239" s="237"/>
      <c r="AM239" s="312"/>
      <c r="AN239" s="312"/>
    </row>
    <row r="240" spans="1:40">
      <c r="A240" s="312"/>
      <c r="B240" s="312"/>
      <c r="C240" s="312"/>
      <c r="D240" s="312"/>
      <c r="E240" s="312"/>
      <c r="F240" s="312"/>
      <c r="G240" s="312"/>
      <c r="H240" s="312"/>
      <c r="I240" s="312"/>
      <c r="J240" s="312"/>
      <c r="K240" s="312"/>
      <c r="L240" s="312"/>
      <c r="M240" s="312"/>
      <c r="N240" s="312"/>
      <c r="O240" s="312"/>
      <c r="P240" s="312"/>
      <c r="Q240" s="312"/>
      <c r="R240" s="312"/>
      <c r="S240" s="312"/>
      <c r="T240" s="312"/>
      <c r="U240" s="312"/>
      <c r="V240" s="312"/>
      <c r="W240" s="312"/>
      <c r="X240" s="312"/>
      <c r="Y240" s="312"/>
      <c r="Z240" s="312"/>
      <c r="AA240" s="312"/>
      <c r="AB240" s="312"/>
      <c r="AC240" s="312"/>
      <c r="AD240" s="312"/>
      <c r="AE240" s="312"/>
      <c r="AF240" s="312"/>
      <c r="AG240" s="312"/>
      <c r="AH240" s="312"/>
      <c r="AI240" s="312"/>
      <c r="AJ240" s="312"/>
      <c r="AK240" s="237"/>
      <c r="AL240" s="237"/>
      <c r="AM240" s="312"/>
      <c r="AN240" s="312"/>
    </row>
    <row r="241" spans="1:40">
      <c r="A241" s="312"/>
      <c r="B241" s="312"/>
      <c r="C241" s="312"/>
      <c r="D241" s="312"/>
      <c r="E241" s="312"/>
      <c r="F241" s="312"/>
      <c r="G241" s="312"/>
      <c r="H241" s="312"/>
      <c r="I241" s="312"/>
      <c r="J241" s="312"/>
      <c r="K241" s="312"/>
      <c r="L241" s="312"/>
      <c r="M241" s="312"/>
      <c r="N241" s="312"/>
      <c r="O241" s="312"/>
      <c r="P241" s="312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  <c r="AA241" s="312"/>
      <c r="AB241" s="312"/>
      <c r="AC241" s="312"/>
      <c r="AD241" s="312"/>
      <c r="AE241" s="312"/>
      <c r="AF241" s="312"/>
      <c r="AG241" s="312"/>
      <c r="AH241" s="312"/>
      <c r="AI241" s="312"/>
      <c r="AJ241" s="312"/>
      <c r="AK241" s="237"/>
      <c r="AL241" s="237"/>
      <c r="AM241" s="312"/>
      <c r="AN241" s="312"/>
    </row>
    <row r="242" spans="1:40">
      <c r="A242" s="312"/>
      <c r="B242" s="312"/>
      <c r="C242" s="312"/>
      <c r="D242" s="312"/>
      <c r="E242" s="312"/>
      <c r="F242" s="312"/>
      <c r="G242" s="312"/>
      <c r="H242" s="312"/>
      <c r="I242" s="312"/>
      <c r="J242" s="312"/>
      <c r="K242" s="312"/>
      <c r="L242" s="312"/>
      <c r="M242" s="312"/>
      <c r="N242" s="312"/>
      <c r="O242" s="312"/>
      <c r="P242" s="312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  <c r="AA242" s="312"/>
      <c r="AB242" s="312"/>
      <c r="AC242" s="312"/>
      <c r="AD242" s="312"/>
      <c r="AE242" s="312"/>
      <c r="AF242" s="312"/>
      <c r="AG242" s="312"/>
      <c r="AH242" s="312"/>
      <c r="AI242" s="312"/>
      <c r="AJ242" s="312"/>
      <c r="AK242" s="237"/>
      <c r="AL242" s="237"/>
      <c r="AM242" s="312"/>
      <c r="AN242" s="312"/>
    </row>
    <row r="243" spans="1:40">
      <c r="A243" s="312"/>
      <c r="B243" s="312"/>
      <c r="C243" s="312"/>
      <c r="D243" s="312"/>
      <c r="E243" s="312"/>
      <c r="F243" s="312"/>
      <c r="G243" s="312"/>
      <c r="H243" s="312"/>
      <c r="I243" s="312"/>
      <c r="J243" s="312"/>
      <c r="K243" s="312"/>
      <c r="L243" s="312"/>
      <c r="M243" s="312"/>
      <c r="N243" s="312"/>
      <c r="O243" s="312"/>
      <c r="P243" s="312"/>
      <c r="Q243" s="312"/>
      <c r="R243" s="312"/>
      <c r="S243" s="312"/>
      <c r="T243" s="312"/>
      <c r="U243" s="312"/>
      <c r="V243" s="312"/>
      <c r="W243" s="312"/>
      <c r="X243" s="312"/>
      <c r="Y243" s="312"/>
      <c r="Z243" s="312"/>
      <c r="AA243" s="312"/>
      <c r="AB243" s="312"/>
      <c r="AC243" s="312"/>
      <c r="AD243" s="312"/>
      <c r="AE243" s="312"/>
      <c r="AF243" s="312"/>
      <c r="AG243" s="312"/>
      <c r="AH243" s="312"/>
      <c r="AI243" s="312"/>
      <c r="AJ243" s="312"/>
      <c r="AK243" s="237"/>
      <c r="AL243" s="237"/>
      <c r="AM243" s="312"/>
      <c r="AN243" s="312"/>
    </row>
    <row r="244" spans="1:40">
      <c r="A244" s="312"/>
      <c r="B244" s="312"/>
      <c r="C244" s="312"/>
      <c r="D244" s="312"/>
      <c r="E244" s="312"/>
      <c r="F244" s="312"/>
      <c r="G244" s="312"/>
      <c r="H244" s="312"/>
      <c r="I244" s="312"/>
      <c r="J244" s="312"/>
      <c r="K244" s="312"/>
      <c r="L244" s="312"/>
      <c r="M244" s="312"/>
      <c r="N244" s="312"/>
      <c r="O244" s="312"/>
      <c r="P244" s="312"/>
      <c r="Q244" s="312"/>
      <c r="R244" s="312"/>
      <c r="S244" s="312"/>
      <c r="T244" s="312"/>
      <c r="U244" s="312"/>
      <c r="V244" s="312"/>
      <c r="W244" s="312"/>
      <c r="X244" s="312"/>
      <c r="Y244" s="312"/>
      <c r="Z244" s="312"/>
      <c r="AA244" s="312"/>
      <c r="AB244" s="312"/>
      <c r="AC244" s="312"/>
      <c r="AD244" s="312"/>
      <c r="AE244" s="312"/>
      <c r="AF244" s="312"/>
      <c r="AG244" s="312"/>
      <c r="AH244" s="312"/>
      <c r="AI244" s="312"/>
      <c r="AJ244" s="312"/>
      <c r="AK244" s="237"/>
      <c r="AL244" s="237"/>
      <c r="AM244" s="312"/>
      <c r="AN244" s="312"/>
    </row>
    <row r="245" spans="1:40">
      <c r="A245" s="312"/>
      <c r="B245" s="312"/>
      <c r="C245" s="312"/>
      <c r="D245" s="312"/>
      <c r="E245" s="312"/>
      <c r="F245" s="312"/>
      <c r="G245" s="312"/>
      <c r="H245" s="312"/>
      <c r="I245" s="312"/>
      <c r="J245" s="312"/>
      <c r="K245" s="312"/>
      <c r="L245" s="312"/>
      <c r="M245" s="312"/>
      <c r="N245" s="312"/>
      <c r="O245" s="312"/>
      <c r="P245" s="312"/>
      <c r="Q245" s="312"/>
      <c r="R245" s="312"/>
      <c r="S245" s="312"/>
      <c r="T245" s="312"/>
      <c r="U245" s="312"/>
      <c r="V245" s="312"/>
      <c r="W245" s="312"/>
      <c r="X245" s="312"/>
      <c r="Y245" s="312"/>
      <c r="Z245" s="312"/>
      <c r="AA245" s="312"/>
      <c r="AB245" s="312"/>
      <c r="AC245" s="312"/>
      <c r="AD245" s="312"/>
      <c r="AE245" s="312"/>
      <c r="AF245" s="312"/>
      <c r="AG245" s="312"/>
      <c r="AH245" s="312"/>
      <c r="AI245" s="312"/>
      <c r="AJ245" s="312"/>
      <c r="AK245" s="237"/>
      <c r="AL245" s="237"/>
      <c r="AM245" s="312"/>
      <c r="AN245" s="312"/>
    </row>
    <row r="246" spans="1:40">
      <c r="A246" s="312"/>
      <c r="B246" s="312"/>
      <c r="C246" s="312"/>
      <c r="D246" s="312"/>
      <c r="E246" s="312"/>
      <c r="F246" s="312"/>
      <c r="G246" s="312"/>
      <c r="H246" s="312"/>
      <c r="I246" s="312"/>
      <c r="J246" s="312"/>
      <c r="K246" s="312"/>
      <c r="L246" s="312"/>
      <c r="M246" s="312"/>
      <c r="N246" s="312"/>
      <c r="O246" s="312"/>
      <c r="P246" s="312"/>
      <c r="Q246" s="312"/>
      <c r="R246" s="312"/>
      <c r="S246" s="312"/>
      <c r="T246" s="312"/>
      <c r="U246" s="312"/>
      <c r="V246" s="312"/>
      <c r="W246" s="312"/>
      <c r="X246" s="312"/>
      <c r="Y246" s="312"/>
      <c r="Z246" s="312"/>
      <c r="AA246" s="312"/>
      <c r="AB246" s="312"/>
      <c r="AC246" s="312"/>
      <c r="AD246" s="312"/>
      <c r="AE246" s="312"/>
      <c r="AF246" s="312"/>
      <c r="AG246" s="312"/>
      <c r="AH246" s="312"/>
      <c r="AI246" s="312"/>
      <c r="AJ246" s="312"/>
      <c r="AK246" s="237"/>
      <c r="AL246" s="237"/>
      <c r="AM246" s="312"/>
      <c r="AN246" s="312"/>
    </row>
    <row r="247" spans="1:40">
      <c r="A247" s="312"/>
      <c r="B247" s="312"/>
      <c r="C247" s="312"/>
      <c r="D247" s="312"/>
      <c r="E247" s="312"/>
      <c r="F247" s="312"/>
      <c r="G247" s="312"/>
      <c r="H247" s="312"/>
      <c r="I247" s="312"/>
      <c r="J247" s="312"/>
      <c r="K247" s="312"/>
      <c r="L247" s="312"/>
      <c r="M247" s="312"/>
      <c r="N247" s="312"/>
      <c r="O247" s="312"/>
      <c r="P247" s="312"/>
      <c r="Q247" s="312"/>
      <c r="R247" s="312"/>
      <c r="S247" s="312"/>
      <c r="T247" s="312"/>
      <c r="U247" s="312"/>
      <c r="V247" s="312"/>
      <c r="W247" s="312"/>
      <c r="X247" s="312"/>
      <c r="Y247" s="312"/>
      <c r="Z247" s="312"/>
      <c r="AA247" s="312"/>
      <c r="AB247" s="312"/>
      <c r="AC247" s="312"/>
      <c r="AD247" s="312"/>
      <c r="AE247" s="312"/>
      <c r="AF247" s="312"/>
      <c r="AG247" s="312"/>
      <c r="AH247" s="312"/>
      <c r="AI247" s="312"/>
      <c r="AJ247" s="312"/>
      <c r="AK247" s="237"/>
      <c r="AL247" s="237"/>
      <c r="AM247" s="312"/>
      <c r="AN247" s="312"/>
    </row>
    <row r="248" spans="1:40">
      <c r="A248" s="312"/>
      <c r="B248" s="312"/>
      <c r="C248" s="312"/>
      <c r="D248" s="312"/>
      <c r="E248" s="312"/>
      <c r="F248" s="312"/>
      <c r="G248" s="312"/>
      <c r="H248" s="312"/>
      <c r="I248" s="312"/>
      <c r="J248" s="312"/>
      <c r="K248" s="312"/>
      <c r="L248" s="312"/>
      <c r="M248" s="312"/>
      <c r="N248" s="312"/>
      <c r="O248" s="312"/>
      <c r="P248" s="312"/>
      <c r="Q248" s="312"/>
      <c r="R248" s="312"/>
      <c r="S248" s="312"/>
      <c r="T248" s="312"/>
      <c r="U248" s="312"/>
      <c r="V248" s="312"/>
      <c r="W248" s="312"/>
      <c r="X248" s="312"/>
      <c r="Y248" s="312"/>
      <c r="Z248" s="312"/>
      <c r="AA248" s="312"/>
      <c r="AB248" s="312"/>
      <c r="AC248" s="312"/>
      <c r="AD248" s="312"/>
      <c r="AE248" s="312"/>
      <c r="AF248" s="312"/>
      <c r="AG248" s="312"/>
      <c r="AH248" s="312"/>
      <c r="AI248" s="312"/>
      <c r="AJ248" s="312"/>
      <c r="AK248" s="237"/>
      <c r="AL248" s="237"/>
      <c r="AM248" s="312"/>
      <c r="AN248" s="312"/>
    </row>
    <row r="249" spans="1:40">
      <c r="A249" s="312"/>
      <c r="B249" s="312"/>
      <c r="C249" s="312"/>
      <c r="D249" s="312"/>
      <c r="E249" s="312"/>
      <c r="F249" s="312"/>
      <c r="G249" s="312"/>
      <c r="H249" s="312"/>
      <c r="I249" s="312"/>
      <c r="J249" s="312"/>
      <c r="K249" s="312"/>
      <c r="L249" s="312"/>
      <c r="M249" s="312"/>
      <c r="N249" s="312"/>
      <c r="O249" s="312"/>
      <c r="P249" s="312"/>
      <c r="Q249" s="312"/>
      <c r="R249" s="312"/>
      <c r="S249" s="312"/>
      <c r="T249" s="312"/>
      <c r="U249" s="312"/>
      <c r="V249" s="312"/>
      <c r="W249" s="312"/>
      <c r="X249" s="312"/>
      <c r="Y249" s="312"/>
      <c r="Z249" s="312"/>
      <c r="AA249" s="312"/>
      <c r="AB249" s="312"/>
      <c r="AC249" s="312"/>
      <c r="AD249" s="312"/>
      <c r="AE249" s="312"/>
      <c r="AF249" s="312"/>
      <c r="AG249" s="312"/>
      <c r="AH249" s="312"/>
      <c r="AI249" s="312"/>
      <c r="AJ249" s="312"/>
      <c r="AK249" s="237"/>
      <c r="AL249" s="237"/>
      <c r="AM249" s="312"/>
      <c r="AN249" s="312"/>
    </row>
    <row r="250" spans="1:40">
      <c r="A250" s="312"/>
      <c r="B250" s="312"/>
      <c r="C250" s="312"/>
      <c r="D250" s="312"/>
      <c r="E250" s="312"/>
      <c r="F250" s="312"/>
      <c r="G250" s="312"/>
      <c r="H250" s="312"/>
      <c r="I250" s="312"/>
      <c r="J250" s="312"/>
      <c r="K250" s="312"/>
      <c r="L250" s="312"/>
      <c r="M250" s="312"/>
      <c r="N250" s="312"/>
      <c r="O250" s="312"/>
      <c r="P250" s="312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  <c r="AA250" s="312"/>
      <c r="AB250" s="312"/>
      <c r="AC250" s="312"/>
      <c r="AD250" s="312"/>
      <c r="AE250" s="312"/>
      <c r="AF250" s="312"/>
      <c r="AG250" s="312"/>
      <c r="AH250" s="312"/>
      <c r="AI250" s="312"/>
      <c r="AJ250" s="312"/>
      <c r="AK250" s="237"/>
      <c r="AL250" s="237"/>
      <c r="AM250" s="312"/>
      <c r="AN250" s="312"/>
    </row>
    <row r="251" spans="1:40">
      <c r="A251" s="312"/>
      <c r="B251" s="312"/>
      <c r="C251" s="312"/>
      <c r="D251" s="312"/>
      <c r="E251" s="312"/>
      <c r="F251" s="312"/>
      <c r="G251" s="312"/>
      <c r="H251" s="312"/>
      <c r="I251" s="312"/>
      <c r="J251" s="312"/>
      <c r="K251" s="312"/>
      <c r="L251" s="312"/>
      <c r="M251" s="312"/>
      <c r="N251" s="312"/>
      <c r="O251" s="312"/>
      <c r="P251" s="312"/>
      <c r="Q251" s="312"/>
      <c r="R251" s="312"/>
      <c r="S251" s="312"/>
      <c r="T251" s="312"/>
      <c r="U251" s="312"/>
      <c r="V251" s="312"/>
      <c r="W251" s="312"/>
      <c r="X251" s="312"/>
      <c r="Y251" s="312"/>
      <c r="Z251" s="312"/>
      <c r="AA251" s="312"/>
      <c r="AB251" s="312"/>
      <c r="AC251" s="312"/>
      <c r="AD251" s="312"/>
      <c r="AE251" s="312"/>
      <c r="AF251" s="312"/>
      <c r="AG251" s="312"/>
      <c r="AH251" s="312"/>
      <c r="AI251" s="312"/>
      <c r="AJ251" s="312"/>
      <c r="AK251" s="237"/>
      <c r="AL251" s="237"/>
      <c r="AM251" s="312"/>
      <c r="AN251" s="312"/>
    </row>
    <row r="252" spans="1:40">
      <c r="A252" s="312"/>
      <c r="B252" s="312"/>
      <c r="C252" s="312"/>
      <c r="D252" s="312"/>
      <c r="E252" s="312"/>
      <c r="F252" s="312"/>
      <c r="G252" s="312"/>
      <c r="H252" s="312"/>
      <c r="I252" s="312"/>
      <c r="J252" s="312"/>
      <c r="K252" s="312"/>
      <c r="L252" s="312"/>
      <c r="M252" s="312"/>
      <c r="N252" s="312"/>
      <c r="O252" s="312"/>
      <c r="P252" s="312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  <c r="AA252" s="312"/>
      <c r="AB252" s="312"/>
      <c r="AC252" s="312"/>
      <c r="AD252" s="312"/>
      <c r="AE252" s="312"/>
      <c r="AF252" s="312"/>
      <c r="AG252" s="312"/>
      <c r="AH252" s="312"/>
      <c r="AI252" s="312"/>
      <c r="AJ252" s="312"/>
      <c r="AK252" s="237"/>
      <c r="AL252" s="237"/>
      <c r="AM252" s="312"/>
      <c r="AN252" s="312"/>
    </row>
    <row r="253" spans="1:40">
      <c r="A253" s="312"/>
      <c r="B253" s="312"/>
      <c r="C253" s="312"/>
      <c r="D253" s="312"/>
      <c r="E253" s="312"/>
      <c r="F253" s="312"/>
      <c r="G253" s="312"/>
      <c r="H253" s="312"/>
      <c r="I253" s="312"/>
      <c r="J253" s="312"/>
      <c r="K253" s="312"/>
      <c r="L253" s="312"/>
      <c r="M253" s="312"/>
      <c r="N253" s="312"/>
      <c r="O253" s="312"/>
      <c r="P253" s="312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  <c r="AA253" s="312"/>
      <c r="AB253" s="312"/>
      <c r="AC253" s="312"/>
      <c r="AD253" s="312"/>
      <c r="AE253" s="312"/>
      <c r="AF253" s="312"/>
      <c r="AG253" s="312"/>
      <c r="AH253" s="312"/>
      <c r="AI253" s="312"/>
      <c r="AJ253" s="312"/>
      <c r="AK253" s="237"/>
      <c r="AL253" s="237"/>
      <c r="AM253" s="312"/>
      <c r="AN253" s="312"/>
    </row>
    <row r="254" spans="1:40">
      <c r="A254" s="312"/>
      <c r="B254" s="312"/>
      <c r="C254" s="312"/>
      <c r="D254" s="312"/>
      <c r="E254" s="312"/>
      <c r="F254" s="312"/>
      <c r="G254" s="312"/>
      <c r="H254" s="312"/>
      <c r="I254" s="312"/>
      <c r="J254" s="312"/>
      <c r="K254" s="312"/>
      <c r="L254" s="312"/>
      <c r="M254" s="312"/>
      <c r="N254" s="312"/>
      <c r="O254" s="312"/>
      <c r="P254" s="312"/>
      <c r="Q254" s="312"/>
      <c r="R254" s="312"/>
      <c r="S254" s="312"/>
      <c r="T254" s="312"/>
      <c r="U254" s="312"/>
      <c r="V254" s="312"/>
      <c r="W254" s="312"/>
      <c r="X254" s="312"/>
      <c r="Y254" s="312"/>
      <c r="Z254" s="312"/>
      <c r="AA254" s="312"/>
      <c r="AB254" s="312"/>
      <c r="AC254" s="312"/>
      <c r="AD254" s="312"/>
      <c r="AE254" s="312"/>
      <c r="AF254" s="312"/>
      <c r="AG254" s="312"/>
      <c r="AH254" s="312"/>
      <c r="AI254" s="312"/>
      <c r="AJ254" s="312"/>
      <c r="AK254" s="237"/>
      <c r="AL254" s="237"/>
      <c r="AM254" s="312"/>
      <c r="AN254" s="312"/>
    </row>
    <row r="255" spans="1:40">
      <c r="A255" s="312"/>
      <c r="B255" s="312"/>
      <c r="C255" s="312"/>
      <c r="D255" s="312"/>
      <c r="E255" s="312"/>
      <c r="F255" s="312"/>
      <c r="G255" s="312"/>
      <c r="H255" s="312"/>
      <c r="I255" s="312"/>
      <c r="J255" s="312"/>
      <c r="K255" s="312"/>
      <c r="L255" s="312"/>
      <c r="M255" s="312"/>
      <c r="N255" s="312"/>
      <c r="O255" s="312"/>
      <c r="P255" s="312"/>
      <c r="Q255" s="312"/>
      <c r="R255" s="312"/>
      <c r="S255" s="312"/>
      <c r="T255" s="312"/>
      <c r="U255" s="312"/>
      <c r="V255" s="312"/>
      <c r="W255" s="312"/>
      <c r="X255" s="312"/>
      <c r="Y255" s="312"/>
      <c r="Z255" s="312"/>
      <c r="AA255" s="312"/>
      <c r="AB255" s="312"/>
      <c r="AC255" s="312"/>
      <c r="AD255" s="312"/>
      <c r="AE255" s="312"/>
      <c r="AF255" s="312"/>
      <c r="AG255" s="312"/>
      <c r="AH255" s="312"/>
      <c r="AI255" s="312"/>
      <c r="AJ255" s="312"/>
      <c r="AK255" s="237"/>
      <c r="AL255" s="237"/>
      <c r="AM255" s="312"/>
      <c r="AN255" s="312"/>
    </row>
    <row r="256" spans="1:40">
      <c r="A256" s="312"/>
      <c r="B256" s="312"/>
      <c r="C256" s="312"/>
      <c r="D256" s="312"/>
      <c r="E256" s="312"/>
      <c r="F256" s="312"/>
      <c r="G256" s="312"/>
      <c r="H256" s="312"/>
      <c r="I256" s="312"/>
      <c r="J256" s="312"/>
      <c r="K256" s="312"/>
      <c r="L256" s="312"/>
      <c r="M256" s="312"/>
      <c r="N256" s="312"/>
      <c r="O256" s="312"/>
      <c r="P256" s="312"/>
      <c r="Q256" s="312"/>
      <c r="R256" s="312"/>
      <c r="S256" s="312"/>
      <c r="T256" s="312"/>
      <c r="U256" s="312"/>
      <c r="V256" s="312"/>
      <c r="W256" s="312"/>
      <c r="X256" s="312"/>
      <c r="Y256" s="312"/>
      <c r="Z256" s="312"/>
      <c r="AA256" s="312"/>
      <c r="AB256" s="312"/>
      <c r="AC256" s="312"/>
      <c r="AD256" s="312"/>
      <c r="AE256" s="312"/>
      <c r="AF256" s="312"/>
      <c r="AG256" s="312"/>
      <c r="AH256" s="312"/>
      <c r="AI256" s="312"/>
      <c r="AJ256" s="312"/>
      <c r="AK256" s="237"/>
      <c r="AL256" s="237"/>
      <c r="AM256" s="312"/>
      <c r="AN256" s="312"/>
    </row>
    <row r="257" spans="1:40">
      <c r="A257" s="312"/>
      <c r="B257" s="312"/>
      <c r="C257" s="312"/>
      <c r="D257" s="312"/>
      <c r="E257" s="312"/>
      <c r="F257" s="312"/>
      <c r="G257" s="312"/>
      <c r="H257" s="312"/>
      <c r="I257" s="312"/>
      <c r="J257" s="312"/>
      <c r="K257" s="312"/>
      <c r="L257" s="312"/>
      <c r="M257" s="312"/>
      <c r="N257" s="312"/>
      <c r="O257" s="312"/>
      <c r="P257" s="312"/>
      <c r="Q257" s="312"/>
      <c r="R257" s="312"/>
      <c r="S257" s="312"/>
      <c r="T257" s="312"/>
      <c r="U257" s="312"/>
      <c r="V257" s="312"/>
      <c r="W257" s="312"/>
      <c r="X257" s="312"/>
      <c r="Y257" s="312"/>
      <c r="Z257" s="312"/>
      <c r="AA257" s="312"/>
      <c r="AB257" s="312"/>
      <c r="AC257" s="312"/>
      <c r="AD257" s="312"/>
      <c r="AE257" s="312"/>
      <c r="AF257" s="312"/>
      <c r="AG257" s="312"/>
      <c r="AH257" s="312"/>
      <c r="AI257" s="312"/>
      <c r="AJ257" s="312"/>
      <c r="AK257" s="237"/>
      <c r="AL257" s="237"/>
      <c r="AM257" s="312"/>
      <c r="AN257" s="312"/>
    </row>
    <row r="258" spans="1:40">
      <c r="A258" s="312"/>
      <c r="B258" s="312"/>
      <c r="C258" s="312"/>
      <c r="D258" s="312"/>
      <c r="E258" s="312"/>
      <c r="F258" s="312"/>
      <c r="G258" s="312"/>
      <c r="H258" s="312"/>
      <c r="I258" s="312"/>
      <c r="J258" s="312"/>
      <c r="K258" s="312"/>
      <c r="L258" s="312"/>
      <c r="M258" s="312"/>
      <c r="N258" s="312"/>
      <c r="O258" s="312"/>
      <c r="P258" s="312"/>
      <c r="Q258" s="312"/>
      <c r="R258" s="312"/>
      <c r="S258" s="312"/>
      <c r="T258" s="312"/>
      <c r="U258" s="312"/>
      <c r="V258" s="312"/>
      <c r="W258" s="312"/>
      <c r="X258" s="312"/>
      <c r="Y258" s="312"/>
      <c r="Z258" s="312"/>
      <c r="AA258" s="312"/>
      <c r="AB258" s="312"/>
      <c r="AC258" s="312"/>
      <c r="AD258" s="312"/>
      <c r="AE258" s="312"/>
      <c r="AF258" s="312"/>
      <c r="AG258" s="312"/>
      <c r="AH258" s="312"/>
      <c r="AI258" s="312"/>
      <c r="AJ258" s="312"/>
      <c r="AK258" s="237"/>
      <c r="AL258" s="237"/>
      <c r="AM258" s="312"/>
      <c r="AN258" s="312"/>
    </row>
    <row r="259" spans="1:40">
      <c r="A259" s="312"/>
      <c r="B259" s="312"/>
      <c r="C259" s="312"/>
      <c r="D259" s="312"/>
      <c r="E259" s="312"/>
      <c r="F259" s="312"/>
      <c r="G259" s="312"/>
      <c r="H259" s="312"/>
      <c r="I259" s="312"/>
      <c r="J259" s="312"/>
      <c r="K259" s="312"/>
      <c r="L259" s="312"/>
      <c r="M259" s="312"/>
      <c r="N259" s="312"/>
      <c r="O259" s="312"/>
      <c r="P259" s="312"/>
      <c r="Q259" s="312"/>
      <c r="R259" s="312"/>
      <c r="S259" s="312"/>
      <c r="T259" s="312"/>
      <c r="U259" s="312"/>
      <c r="V259" s="312"/>
      <c r="W259" s="312"/>
      <c r="X259" s="312"/>
      <c r="Y259" s="312"/>
      <c r="Z259" s="312"/>
      <c r="AA259" s="312"/>
      <c r="AB259" s="312"/>
      <c r="AC259" s="312"/>
      <c r="AD259" s="312"/>
      <c r="AE259" s="312"/>
      <c r="AF259" s="312"/>
      <c r="AG259" s="312"/>
      <c r="AH259" s="312"/>
      <c r="AI259" s="312"/>
      <c r="AJ259" s="312"/>
      <c r="AK259" s="237"/>
      <c r="AL259" s="237"/>
      <c r="AM259" s="312"/>
      <c r="AN259" s="312"/>
    </row>
    <row r="260" spans="1:40">
      <c r="A260" s="312"/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312"/>
      <c r="M260" s="312"/>
      <c r="N260" s="312"/>
      <c r="O260" s="312"/>
      <c r="P260" s="312"/>
      <c r="Q260" s="312"/>
      <c r="R260" s="312"/>
      <c r="S260" s="312"/>
      <c r="T260" s="312"/>
      <c r="U260" s="312"/>
      <c r="V260" s="312"/>
      <c r="W260" s="312"/>
      <c r="X260" s="312"/>
      <c r="Y260" s="312"/>
      <c r="Z260" s="312"/>
      <c r="AA260" s="312"/>
      <c r="AB260" s="312"/>
      <c r="AC260" s="312"/>
      <c r="AD260" s="312"/>
      <c r="AE260" s="312"/>
      <c r="AF260" s="312"/>
      <c r="AG260" s="312"/>
      <c r="AH260" s="312"/>
      <c r="AI260" s="312"/>
      <c r="AJ260" s="312"/>
      <c r="AK260" s="237"/>
      <c r="AL260" s="237"/>
      <c r="AM260" s="312"/>
      <c r="AN260" s="312"/>
    </row>
    <row r="261" spans="1:40">
      <c r="A261" s="312"/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/>
      <c r="W261" s="312"/>
      <c r="X261" s="312"/>
      <c r="Y261" s="312"/>
      <c r="Z261" s="312"/>
      <c r="AA261" s="312"/>
      <c r="AB261" s="312"/>
      <c r="AC261" s="312"/>
      <c r="AD261" s="312"/>
      <c r="AE261" s="312"/>
      <c r="AF261" s="312"/>
      <c r="AG261" s="312"/>
      <c r="AH261" s="312"/>
      <c r="AI261" s="312"/>
      <c r="AJ261" s="312"/>
      <c r="AK261" s="237"/>
      <c r="AL261" s="237"/>
      <c r="AM261" s="312"/>
      <c r="AN261" s="312"/>
    </row>
    <row r="262" spans="1:40">
      <c r="A262" s="312"/>
      <c r="B262" s="312"/>
      <c r="C262" s="312"/>
      <c r="D262" s="312"/>
      <c r="E262" s="312"/>
      <c r="F262" s="312"/>
      <c r="G262" s="312"/>
      <c r="H262" s="312"/>
      <c r="I262" s="312"/>
      <c r="J262" s="312"/>
      <c r="K262" s="312"/>
      <c r="L262" s="312"/>
      <c r="M262" s="312"/>
      <c r="N262" s="312"/>
      <c r="O262" s="312"/>
      <c r="P262" s="312"/>
      <c r="Q262" s="312"/>
      <c r="R262" s="312"/>
      <c r="S262" s="312"/>
      <c r="T262" s="312"/>
      <c r="U262" s="312"/>
      <c r="V262" s="312"/>
      <c r="W262" s="312"/>
      <c r="X262" s="312"/>
      <c r="Y262" s="312"/>
      <c r="Z262" s="312"/>
      <c r="AA262" s="312"/>
      <c r="AB262" s="312"/>
      <c r="AC262" s="312"/>
      <c r="AD262" s="312"/>
      <c r="AE262" s="312"/>
      <c r="AF262" s="312"/>
      <c r="AG262" s="312"/>
      <c r="AH262" s="312"/>
      <c r="AI262" s="312"/>
      <c r="AJ262" s="312"/>
      <c r="AK262" s="237"/>
      <c r="AL262" s="237"/>
      <c r="AM262" s="312"/>
      <c r="AN262" s="312"/>
    </row>
    <row r="263" spans="1:40">
      <c r="A263" s="312"/>
      <c r="B263" s="312"/>
      <c r="C263" s="312"/>
      <c r="D263" s="312"/>
      <c r="E263" s="312"/>
      <c r="F263" s="312"/>
      <c r="G263" s="312"/>
      <c r="H263" s="312"/>
      <c r="I263" s="312"/>
      <c r="J263" s="312"/>
      <c r="K263" s="312"/>
      <c r="L263" s="312"/>
      <c r="M263" s="312"/>
      <c r="N263" s="312"/>
      <c r="O263" s="312"/>
      <c r="P263" s="312"/>
      <c r="Q263" s="312"/>
      <c r="R263" s="312"/>
      <c r="S263" s="312"/>
      <c r="T263" s="312"/>
      <c r="U263" s="312"/>
      <c r="V263" s="312"/>
      <c r="W263" s="312"/>
      <c r="X263" s="312"/>
      <c r="Y263" s="312"/>
      <c r="Z263" s="312"/>
      <c r="AA263" s="312"/>
      <c r="AB263" s="312"/>
      <c r="AC263" s="312"/>
      <c r="AD263" s="312"/>
      <c r="AE263" s="312"/>
      <c r="AF263" s="312"/>
      <c r="AG263" s="312"/>
      <c r="AH263" s="312"/>
      <c r="AI263" s="312"/>
      <c r="AJ263" s="312"/>
      <c r="AK263" s="237"/>
      <c r="AL263" s="237"/>
      <c r="AM263" s="312"/>
      <c r="AN263" s="312"/>
    </row>
    <row r="264" spans="1:40">
      <c r="A264" s="312"/>
      <c r="B264" s="312"/>
      <c r="C264" s="312"/>
      <c r="D264" s="312"/>
      <c r="E264" s="312"/>
      <c r="F264" s="312"/>
      <c r="G264" s="312"/>
      <c r="H264" s="312"/>
      <c r="I264" s="312"/>
      <c r="J264" s="312"/>
      <c r="K264" s="312"/>
      <c r="L264" s="312"/>
      <c r="M264" s="312"/>
      <c r="N264" s="312"/>
      <c r="O264" s="312"/>
      <c r="P264" s="312"/>
      <c r="Q264" s="312"/>
      <c r="R264" s="312"/>
      <c r="S264" s="312"/>
      <c r="T264" s="312"/>
      <c r="U264" s="312"/>
      <c r="V264" s="312"/>
      <c r="W264" s="312"/>
      <c r="X264" s="312"/>
      <c r="Y264" s="312"/>
      <c r="Z264" s="312"/>
      <c r="AA264" s="312"/>
      <c r="AB264" s="312"/>
      <c r="AC264" s="312"/>
      <c r="AD264" s="312"/>
      <c r="AE264" s="312"/>
      <c r="AF264" s="312"/>
      <c r="AG264" s="312"/>
      <c r="AH264" s="312"/>
      <c r="AI264" s="312"/>
      <c r="AJ264" s="312"/>
      <c r="AK264" s="237"/>
      <c r="AL264" s="237"/>
      <c r="AM264" s="312"/>
      <c r="AN264" s="312"/>
    </row>
    <row r="265" spans="1:40">
      <c r="A265" s="312"/>
      <c r="B265" s="312"/>
      <c r="C265" s="312"/>
      <c r="D265" s="312"/>
      <c r="E265" s="312"/>
      <c r="F265" s="312"/>
      <c r="G265" s="312"/>
      <c r="H265" s="312"/>
      <c r="I265" s="312"/>
      <c r="J265" s="312"/>
      <c r="K265" s="312"/>
      <c r="L265" s="312"/>
      <c r="M265" s="312"/>
      <c r="N265" s="312"/>
      <c r="O265" s="312"/>
      <c r="P265" s="312"/>
      <c r="Q265" s="312"/>
      <c r="R265" s="312"/>
      <c r="S265" s="312"/>
      <c r="T265" s="312"/>
      <c r="U265" s="312"/>
      <c r="V265" s="312"/>
      <c r="W265" s="312"/>
      <c r="X265" s="312"/>
      <c r="Y265" s="312"/>
      <c r="Z265" s="312"/>
      <c r="AA265" s="312"/>
      <c r="AB265" s="312"/>
      <c r="AC265" s="312"/>
      <c r="AD265" s="312"/>
      <c r="AE265" s="312"/>
      <c r="AF265" s="312"/>
      <c r="AG265" s="312"/>
      <c r="AH265" s="312"/>
      <c r="AI265" s="312"/>
      <c r="AJ265" s="312"/>
      <c r="AK265" s="237"/>
      <c r="AL265" s="237"/>
      <c r="AM265" s="312"/>
      <c r="AN265" s="312"/>
    </row>
    <row r="266" spans="1:40">
      <c r="A266" s="312"/>
      <c r="B266" s="312"/>
      <c r="C266" s="312"/>
      <c r="D266" s="312"/>
      <c r="E266" s="312"/>
      <c r="F266" s="312"/>
      <c r="G266" s="312"/>
      <c r="H266" s="312"/>
      <c r="I266" s="312"/>
      <c r="J266" s="312"/>
      <c r="K266" s="312"/>
      <c r="L266" s="312"/>
      <c r="M266" s="312"/>
      <c r="N266" s="312"/>
      <c r="O266" s="312"/>
      <c r="P266" s="312"/>
      <c r="Q266" s="312"/>
      <c r="R266" s="312"/>
      <c r="S266" s="312"/>
      <c r="T266" s="312"/>
      <c r="U266" s="312"/>
      <c r="V266" s="312"/>
      <c r="W266" s="312"/>
      <c r="X266" s="312"/>
      <c r="Y266" s="312"/>
      <c r="Z266" s="312"/>
      <c r="AA266" s="312"/>
      <c r="AB266" s="312"/>
      <c r="AC266" s="312"/>
      <c r="AD266" s="312"/>
      <c r="AE266" s="312"/>
      <c r="AF266" s="312"/>
      <c r="AG266" s="312"/>
      <c r="AH266" s="312"/>
      <c r="AI266" s="312"/>
      <c r="AJ266" s="312"/>
      <c r="AK266" s="237"/>
      <c r="AL266" s="237"/>
      <c r="AM266" s="312"/>
      <c r="AN266" s="312"/>
    </row>
    <row r="267" spans="1:40">
      <c r="A267" s="312"/>
      <c r="B267" s="312"/>
      <c r="C267" s="312"/>
      <c r="D267" s="312"/>
      <c r="E267" s="312"/>
      <c r="F267" s="312"/>
      <c r="G267" s="312"/>
      <c r="H267" s="312"/>
      <c r="I267" s="312"/>
      <c r="J267" s="312"/>
      <c r="K267" s="312"/>
      <c r="L267" s="312"/>
      <c r="M267" s="312"/>
      <c r="N267" s="312"/>
      <c r="O267" s="312"/>
      <c r="P267" s="312"/>
      <c r="Q267" s="312"/>
      <c r="R267" s="312"/>
      <c r="S267" s="312"/>
      <c r="T267" s="312"/>
      <c r="U267" s="312"/>
      <c r="V267" s="312"/>
      <c r="W267" s="312"/>
      <c r="X267" s="312"/>
      <c r="Y267" s="312"/>
      <c r="Z267" s="312"/>
      <c r="AA267" s="312"/>
      <c r="AB267" s="312"/>
      <c r="AC267" s="312"/>
      <c r="AD267" s="312"/>
      <c r="AE267" s="312"/>
      <c r="AF267" s="312"/>
      <c r="AG267" s="312"/>
      <c r="AH267" s="312"/>
      <c r="AI267" s="312"/>
      <c r="AJ267" s="312"/>
      <c r="AK267" s="237"/>
      <c r="AL267" s="237"/>
      <c r="AM267" s="312"/>
      <c r="AN267" s="312"/>
    </row>
    <row r="268" spans="1:40">
      <c r="A268" s="312"/>
      <c r="B268" s="312"/>
      <c r="C268" s="312"/>
      <c r="D268" s="312"/>
      <c r="E268" s="312"/>
      <c r="F268" s="312"/>
      <c r="G268" s="312"/>
      <c r="H268" s="312"/>
      <c r="I268" s="312"/>
      <c r="J268" s="312"/>
      <c r="K268" s="312"/>
      <c r="L268" s="312"/>
      <c r="M268" s="312"/>
      <c r="N268" s="312"/>
      <c r="O268" s="312"/>
      <c r="P268" s="312"/>
      <c r="Q268" s="312"/>
      <c r="R268" s="312"/>
      <c r="S268" s="312"/>
      <c r="T268" s="312"/>
      <c r="U268" s="312"/>
      <c r="V268" s="312"/>
      <c r="W268" s="312"/>
      <c r="X268" s="312"/>
      <c r="Y268" s="312"/>
      <c r="Z268" s="312"/>
      <c r="AA268" s="312"/>
      <c r="AB268" s="312"/>
      <c r="AC268" s="312"/>
      <c r="AD268" s="312"/>
      <c r="AE268" s="312"/>
      <c r="AF268" s="312"/>
      <c r="AG268" s="312"/>
      <c r="AH268" s="312"/>
      <c r="AI268" s="312"/>
      <c r="AJ268" s="312"/>
      <c r="AK268" s="237"/>
      <c r="AL268" s="237"/>
      <c r="AM268" s="312"/>
      <c r="AN268" s="312"/>
    </row>
    <row r="269" spans="1:40">
      <c r="A269" s="312"/>
      <c r="B269" s="312"/>
      <c r="C269" s="312"/>
      <c r="D269" s="312"/>
      <c r="E269" s="312"/>
      <c r="F269" s="312"/>
      <c r="G269" s="312"/>
      <c r="H269" s="312"/>
      <c r="I269" s="312"/>
      <c r="J269" s="312"/>
      <c r="K269" s="312"/>
      <c r="L269" s="312"/>
      <c r="M269" s="312"/>
      <c r="N269" s="312"/>
      <c r="O269" s="312"/>
      <c r="P269" s="312"/>
      <c r="Q269" s="312"/>
      <c r="R269" s="312"/>
      <c r="S269" s="312"/>
      <c r="T269" s="312"/>
      <c r="U269" s="312"/>
      <c r="V269" s="312"/>
      <c r="W269" s="312"/>
      <c r="X269" s="312"/>
      <c r="Y269" s="312"/>
      <c r="Z269" s="312"/>
      <c r="AA269" s="312"/>
      <c r="AB269" s="312"/>
      <c r="AC269" s="312"/>
      <c r="AD269" s="312"/>
      <c r="AE269" s="312"/>
      <c r="AF269" s="312"/>
      <c r="AG269" s="312"/>
      <c r="AH269" s="312"/>
      <c r="AI269" s="312"/>
      <c r="AJ269" s="312"/>
      <c r="AK269" s="237"/>
      <c r="AL269" s="237"/>
      <c r="AM269" s="312"/>
      <c r="AN269" s="312"/>
    </row>
    <row r="270" spans="1:40">
      <c r="A270" s="312"/>
      <c r="B270" s="312"/>
      <c r="C270" s="312"/>
      <c r="D270" s="312"/>
      <c r="E270" s="312"/>
      <c r="F270" s="312"/>
      <c r="G270" s="312"/>
      <c r="H270" s="312"/>
      <c r="I270" s="312"/>
      <c r="J270" s="312"/>
      <c r="K270" s="312"/>
      <c r="L270" s="312"/>
      <c r="M270" s="312"/>
      <c r="N270" s="312"/>
      <c r="O270" s="312"/>
      <c r="P270" s="312"/>
      <c r="Q270" s="312"/>
      <c r="R270" s="312"/>
      <c r="S270" s="312"/>
      <c r="T270" s="312"/>
      <c r="U270" s="312"/>
      <c r="V270" s="312"/>
      <c r="W270" s="312"/>
      <c r="X270" s="312"/>
      <c r="Y270" s="312"/>
      <c r="Z270" s="312"/>
      <c r="AA270" s="312"/>
      <c r="AB270" s="312"/>
      <c r="AC270" s="312"/>
      <c r="AD270" s="312"/>
      <c r="AE270" s="312"/>
      <c r="AF270" s="312"/>
      <c r="AG270" s="312"/>
      <c r="AH270" s="312"/>
      <c r="AI270" s="312"/>
      <c r="AJ270" s="312"/>
      <c r="AK270" s="237"/>
      <c r="AL270" s="237"/>
      <c r="AM270" s="312"/>
      <c r="AN270" s="312"/>
    </row>
    <row r="271" spans="1:40">
      <c r="A271" s="312"/>
      <c r="B271" s="312"/>
      <c r="C271" s="312"/>
      <c r="D271" s="312"/>
      <c r="E271" s="312"/>
      <c r="F271" s="312"/>
      <c r="G271" s="312"/>
      <c r="H271" s="312"/>
      <c r="I271" s="312"/>
      <c r="J271" s="312"/>
      <c r="K271" s="312"/>
      <c r="L271" s="312"/>
      <c r="M271" s="312"/>
      <c r="N271" s="312"/>
      <c r="O271" s="312"/>
      <c r="P271" s="312"/>
      <c r="Q271" s="312"/>
      <c r="R271" s="312"/>
      <c r="S271" s="312"/>
      <c r="T271" s="312"/>
      <c r="U271" s="312"/>
      <c r="V271" s="312"/>
      <c r="W271" s="312"/>
      <c r="X271" s="312"/>
      <c r="Y271" s="312"/>
      <c r="Z271" s="312"/>
      <c r="AA271" s="312"/>
      <c r="AB271" s="312"/>
      <c r="AC271" s="312"/>
      <c r="AD271" s="312"/>
      <c r="AE271" s="312"/>
      <c r="AF271" s="312"/>
      <c r="AG271" s="312"/>
      <c r="AH271" s="312"/>
      <c r="AI271" s="312"/>
      <c r="AJ271" s="312"/>
      <c r="AK271" s="237"/>
      <c r="AL271" s="237"/>
      <c r="AM271" s="312"/>
      <c r="AN271" s="312"/>
    </row>
    <row r="272" spans="1:40">
      <c r="A272" s="312"/>
      <c r="B272" s="312"/>
      <c r="C272" s="312"/>
      <c r="D272" s="312"/>
      <c r="E272" s="312"/>
      <c r="F272" s="312"/>
      <c r="G272" s="312"/>
      <c r="H272" s="312"/>
      <c r="I272" s="312"/>
      <c r="J272" s="312"/>
      <c r="K272" s="312"/>
      <c r="L272" s="312"/>
      <c r="M272" s="312"/>
      <c r="N272" s="312"/>
      <c r="O272" s="312"/>
      <c r="P272" s="312"/>
      <c r="Q272" s="312"/>
      <c r="R272" s="312"/>
      <c r="S272" s="312"/>
      <c r="T272" s="312"/>
      <c r="U272" s="312"/>
      <c r="V272" s="312"/>
      <c r="W272" s="312"/>
      <c r="X272" s="312"/>
      <c r="Y272" s="312"/>
      <c r="Z272" s="312"/>
      <c r="AA272" s="312"/>
      <c r="AB272" s="312"/>
      <c r="AC272" s="312"/>
      <c r="AD272" s="312"/>
      <c r="AE272" s="312"/>
      <c r="AF272" s="312"/>
      <c r="AG272" s="312"/>
      <c r="AH272" s="312"/>
      <c r="AI272" s="312"/>
      <c r="AJ272" s="312"/>
      <c r="AK272" s="237"/>
      <c r="AL272" s="237"/>
      <c r="AM272" s="312"/>
      <c r="AN272" s="312"/>
    </row>
    <row r="273" spans="1:40">
      <c r="A273" s="312"/>
      <c r="B273" s="312"/>
      <c r="C273" s="312"/>
      <c r="D273" s="312"/>
      <c r="E273" s="312"/>
      <c r="F273" s="312"/>
      <c r="G273" s="312"/>
      <c r="H273" s="312"/>
      <c r="I273" s="312"/>
      <c r="J273" s="312"/>
      <c r="K273" s="312"/>
      <c r="L273" s="312"/>
      <c r="M273" s="312"/>
      <c r="N273" s="312"/>
      <c r="O273" s="312"/>
      <c r="P273" s="312"/>
      <c r="Q273" s="312"/>
      <c r="R273" s="312"/>
      <c r="S273" s="312"/>
      <c r="T273" s="312"/>
      <c r="U273" s="312"/>
      <c r="V273" s="312"/>
      <c r="W273" s="312"/>
      <c r="X273" s="312"/>
      <c r="Y273" s="312"/>
      <c r="Z273" s="312"/>
      <c r="AA273" s="312"/>
      <c r="AB273" s="312"/>
      <c r="AC273" s="312"/>
      <c r="AD273" s="312"/>
      <c r="AE273" s="312"/>
      <c r="AF273" s="312"/>
      <c r="AG273" s="312"/>
      <c r="AH273" s="312"/>
      <c r="AI273" s="312"/>
      <c r="AJ273" s="312"/>
      <c r="AK273" s="237"/>
      <c r="AL273" s="237"/>
      <c r="AM273" s="312"/>
      <c r="AN273" s="312"/>
    </row>
    <row r="274" spans="1:40">
      <c r="A274" s="312"/>
      <c r="B274" s="312"/>
      <c r="C274" s="312"/>
      <c r="D274" s="312"/>
      <c r="E274" s="312"/>
      <c r="F274" s="312"/>
      <c r="G274" s="312"/>
      <c r="H274" s="312"/>
      <c r="I274" s="312"/>
      <c r="J274" s="312"/>
      <c r="K274" s="312"/>
      <c r="L274" s="312"/>
      <c r="M274" s="312"/>
      <c r="N274" s="312"/>
      <c r="O274" s="312"/>
      <c r="P274" s="312"/>
      <c r="Q274" s="312"/>
      <c r="R274" s="312"/>
      <c r="S274" s="312"/>
      <c r="T274" s="312"/>
      <c r="U274" s="312"/>
      <c r="V274" s="312"/>
      <c r="W274" s="312"/>
      <c r="X274" s="312"/>
      <c r="Y274" s="312"/>
      <c r="Z274" s="312"/>
      <c r="AA274" s="312"/>
      <c r="AB274" s="312"/>
      <c r="AC274" s="312"/>
      <c r="AD274" s="312"/>
      <c r="AE274" s="312"/>
      <c r="AF274" s="312"/>
      <c r="AG274" s="312"/>
      <c r="AH274" s="312"/>
      <c r="AI274" s="312"/>
      <c r="AJ274" s="312"/>
      <c r="AK274" s="237"/>
      <c r="AL274" s="237"/>
      <c r="AM274" s="312"/>
      <c r="AN274" s="312"/>
    </row>
    <row r="275" spans="1:40">
      <c r="A275" s="312"/>
      <c r="B275" s="312"/>
      <c r="C275" s="312"/>
      <c r="D275" s="312"/>
      <c r="E275" s="312"/>
      <c r="F275" s="312"/>
      <c r="G275" s="312"/>
      <c r="H275" s="312"/>
      <c r="I275" s="312"/>
      <c r="J275" s="312"/>
      <c r="K275" s="312"/>
      <c r="L275" s="312"/>
      <c r="M275" s="312"/>
      <c r="N275" s="312"/>
      <c r="O275" s="312"/>
      <c r="P275" s="312"/>
      <c r="Q275" s="312"/>
      <c r="R275" s="312"/>
      <c r="S275" s="312"/>
      <c r="T275" s="312"/>
      <c r="U275" s="312"/>
      <c r="V275" s="312"/>
      <c r="W275" s="312"/>
      <c r="X275" s="312"/>
      <c r="Y275" s="312"/>
      <c r="Z275" s="312"/>
      <c r="AA275" s="312"/>
      <c r="AB275" s="312"/>
      <c r="AC275" s="312"/>
      <c r="AD275" s="312"/>
      <c r="AE275" s="312"/>
      <c r="AF275" s="312"/>
      <c r="AG275" s="312"/>
      <c r="AH275" s="312"/>
      <c r="AI275" s="312"/>
      <c r="AJ275" s="312"/>
      <c r="AK275" s="237"/>
      <c r="AL275" s="237"/>
      <c r="AM275" s="312"/>
      <c r="AN275" s="312"/>
    </row>
    <row r="276" spans="1:40">
      <c r="A276" s="312"/>
      <c r="B276" s="312"/>
      <c r="C276" s="312"/>
      <c r="D276" s="312"/>
      <c r="E276" s="312"/>
      <c r="F276" s="312"/>
      <c r="G276" s="312"/>
      <c r="H276" s="312"/>
      <c r="I276" s="312"/>
      <c r="J276" s="312"/>
      <c r="K276" s="312"/>
      <c r="L276" s="312"/>
      <c r="M276" s="312"/>
      <c r="N276" s="312"/>
      <c r="O276" s="312"/>
      <c r="P276" s="312"/>
      <c r="Q276" s="312"/>
      <c r="R276" s="312"/>
      <c r="S276" s="312"/>
      <c r="T276" s="312"/>
      <c r="U276" s="312"/>
      <c r="V276" s="312"/>
      <c r="W276" s="312"/>
      <c r="X276" s="312"/>
      <c r="Y276" s="312"/>
      <c r="Z276" s="312"/>
      <c r="AA276" s="312"/>
      <c r="AB276" s="312"/>
      <c r="AC276" s="312"/>
      <c r="AD276" s="312"/>
      <c r="AE276" s="312"/>
      <c r="AF276" s="312"/>
      <c r="AG276" s="312"/>
      <c r="AH276" s="312"/>
      <c r="AI276" s="312"/>
      <c r="AJ276" s="312"/>
      <c r="AK276" s="237"/>
      <c r="AL276" s="237"/>
      <c r="AM276" s="312"/>
      <c r="AN276" s="312"/>
    </row>
    <row r="277" spans="1:40">
      <c r="A277" s="312"/>
      <c r="B277" s="312"/>
      <c r="C277" s="312"/>
      <c r="D277" s="312"/>
      <c r="E277" s="312"/>
      <c r="F277" s="312"/>
      <c r="G277" s="312"/>
      <c r="H277" s="312"/>
      <c r="I277" s="312"/>
      <c r="J277" s="312"/>
      <c r="K277" s="312"/>
      <c r="L277" s="312"/>
      <c r="M277" s="312"/>
      <c r="N277" s="312"/>
      <c r="O277" s="312"/>
      <c r="P277" s="312"/>
      <c r="Q277" s="312"/>
      <c r="R277" s="312"/>
      <c r="S277" s="312"/>
      <c r="T277" s="312"/>
      <c r="U277" s="312"/>
      <c r="V277" s="312"/>
      <c r="W277" s="312"/>
      <c r="X277" s="312"/>
      <c r="Y277" s="312"/>
      <c r="Z277" s="312"/>
      <c r="AA277" s="312"/>
      <c r="AB277" s="312"/>
      <c r="AC277" s="312"/>
      <c r="AD277" s="312"/>
      <c r="AE277" s="312"/>
      <c r="AF277" s="312"/>
      <c r="AG277" s="312"/>
      <c r="AH277" s="312"/>
      <c r="AI277" s="312"/>
      <c r="AJ277" s="312"/>
      <c r="AK277" s="237"/>
      <c r="AL277" s="237"/>
      <c r="AM277" s="312"/>
      <c r="AN277" s="312"/>
    </row>
    <row r="278" spans="1:40">
      <c r="A278" s="312"/>
      <c r="B278" s="312"/>
      <c r="C278" s="312"/>
      <c r="D278" s="312"/>
      <c r="E278" s="312"/>
      <c r="F278" s="312"/>
      <c r="G278" s="312"/>
      <c r="H278" s="312"/>
      <c r="I278" s="312"/>
      <c r="J278" s="312"/>
      <c r="K278" s="312"/>
      <c r="L278" s="312"/>
      <c r="M278" s="312"/>
      <c r="N278" s="312"/>
      <c r="O278" s="312"/>
      <c r="P278" s="312"/>
      <c r="Q278" s="312"/>
      <c r="R278" s="312"/>
      <c r="S278" s="312"/>
      <c r="T278" s="312"/>
      <c r="U278" s="312"/>
      <c r="V278" s="312"/>
      <c r="W278" s="312"/>
      <c r="X278" s="312"/>
      <c r="Y278" s="312"/>
      <c r="Z278" s="312"/>
      <c r="AA278" s="312"/>
      <c r="AB278" s="312"/>
      <c r="AC278" s="312"/>
      <c r="AD278" s="312"/>
      <c r="AE278" s="312"/>
      <c r="AF278" s="312"/>
      <c r="AG278" s="312"/>
      <c r="AH278" s="312"/>
      <c r="AI278" s="312"/>
      <c r="AJ278" s="312"/>
      <c r="AK278" s="237"/>
      <c r="AL278" s="237"/>
      <c r="AM278" s="312"/>
      <c r="AN278" s="312"/>
    </row>
    <row r="279" spans="1:40">
      <c r="A279" s="312"/>
      <c r="B279" s="312"/>
      <c r="C279" s="312"/>
      <c r="D279" s="312"/>
      <c r="E279" s="312"/>
      <c r="F279" s="312"/>
      <c r="G279" s="312"/>
      <c r="H279" s="312"/>
      <c r="I279" s="312"/>
      <c r="J279" s="312"/>
      <c r="K279" s="312"/>
      <c r="L279" s="312"/>
      <c r="M279" s="312"/>
      <c r="N279" s="312"/>
      <c r="O279" s="312"/>
      <c r="P279" s="312"/>
      <c r="Q279" s="312"/>
      <c r="R279" s="312"/>
      <c r="S279" s="312"/>
      <c r="T279" s="312"/>
      <c r="U279" s="312"/>
      <c r="V279" s="312"/>
      <c r="W279" s="312"/>
      <c r="X279" s="312"/>
      <c r="Y279" s="312"/>
      <c r="Z279" s="312"/>
      <c r="AA279" s="312"/>
      <c r="AB279" s="312"/>
      <c r="AC279" s="312"/>
      <c r="AD279" s="312"/>
      <c r="AE279" s="312"/>
      <c r="AF279" s="312"/>
      <c r="AG279" s="312"/>
      <c r="AH279" s="312"/>
      <c r="AI279" s="312"/>
      <c r="AJ279" s="312"/>
      <c r="AK279" s="237"/>
      <c r="AL279" s="237"/>
      <c r="AM279" s="312"/>
      <c r="AN279" s="312"/>
    </row>
    <row r="280" spans="1:40">
      <c r="A280" s="312"/>
      <c r="B280" s="312"/>
      <c r="C280" s="312"/>
      <c r="D280" s="312"/>
      <c r="E280" s="312"/>
      <c r="F280" s="312"/>
      <c r="G280" s="312"/>
      <c r="H280" s="312"/>
      <c r="I280" s="312"/>
      <c r="J280" s="312"/>
      <c r="K280" s="312"/>
      <c r="L280" s="312"/>
      <c r="M280" s="312"/>
      <c r="N280" s="312"/>
      <c r="O280" s="312"/>
      <c r="P280" s="312"/>
      <c r="Q280" s="312"/>
      <c r="R280" s="312"/>
      <c r="S280" s="312"/>
      <c r="T280" s="312"/>
      <c r="U280" s="312"/>
      <c r="V280" s="312"/>
      <c r="W280" s="312"/>
      <c r="X280" s="312"/>
      <c r="Y280" s="312"/>
      <c r="Z280" s="312"/>
      <c r="AA280" s="312"/>
      <c r="AB280" s="312"/>
      <c r="AC280" s="312"/>
      <c r="AD280" s="312"/>
      <c r="AE280" s="312"/>
      <c r="AF280" s="312"/>
      <c r="AG280" s="312"/>
      <c r="AH280" s="312"/>
      <c r="AI280" s="312"/>
      <c r="AJ280" s="312"/>
      <c r="AK280" s="237"/>
      <c r="AL280" s="237"/>
      <c r="AM280" s="312"/>
      <c r="AN280" s="312"/>
    </row>
    <row r="281" spans="1:40">
      <c r="A281" s="312"/>
      <c r="B281" s="312"/>
      <c r="C281" s="312"/>
      <c r="D281" s="312"/>
      <c r="E281" s="312"/>
      <c r="F281" s="312"/>
      <c r="G281" s="312"/>
      <c r="H281" s="312"/>
      <c r="I281" s="312"/>
      <c r="J281" s="312"/>
      <c r="K281" s="312"/>
      <c r="L281" s="312"/>
      <c r="M281" s="312"/>
      <c r="N281" s="312"/>
      <c r="O281" s="312"/>
      <c r="P281" s="312"/>
      <c r="Q281" s="312"/>
      <c r="R281" s="312"/>
      <c r="S281" s="312"/>
      <c r="T281" s="312"/>
      <c r="U281" s="312"/>
      <c r="V281" s="312"/>
      <c r="W281" s="312"/>
      <c r="X281" s="312"/>
      <c r="Y281" s="312"/>
      <c r="Z281" s="312"/>
      <c r="AA281" s="312"/>
      <c r="AB281" s="312"/>
      <c r="AC281" s="312"/>
      <c r="AD281" s="312"/>
      <c r="AE281" s="312"/>
      <c r="AF281" s="312"/>
      <c r="AG281" s="312"/>
      <c r="AH281" s="312"/>
      <c r="AI281" s="312"/>
      <c r="AJ281" s="312"/>
      <c r="AK281" s="237"/>
      <c r="AL281" s="237"/>
      <c r="AM281" s="312"/>
      <c r="AN281" s="312"/>
    </row>
    <row r="282" spans="1:40">
      <c r="A282" s="312"/>
      <c r="B282" s="312"/>
      <c r="C282" s="312"/>
      <c r="D282" s="312"/>
      <c r="E282" s="312"/>
      <c r="F282" s="312"/>
      <c r="G282" s="312"/>
      <c r="H282" s="312"/>
      <c r="I282" s="312"/>
      <c r="J282" s="312"/>
      <c r="K282" s="312"/>
      <c r="L282" s="312"/>
      <c r="M282" s="312"/>
      <c r="N282" s="312"/>
      <c r="O282" s="312"/>
      <c r="P282" s="312"/>
      <c r="Q282" s="312"/>
      <c r="R282" s="312"/>
      <c r="S282" s="312"/>
      <c r="T282" s="312"/>
      <c r="U282" s="312"/>
      <c r="V282" s="312"/>
      <c r="W282" s="312"/>
      <c r="X282" s="312"/>
      <c r="Y282" s="312"/>
      <c r="Z282" s="312"/>
      <c r="AA282" s="312"/>
      <c r="AB282" s="312"/>
      <c r="AC282" s="312"/>
      <c r="AD282" s="312"/>
      <c r="AE282" s="312"/>
      <c r="AF282" s="312"/>
      <c r="AG282" s="312"/>
      <c r="AH282" s="312"/>
      <c r="AI282" s="312"/>
      <c r="AJ282" s="312"/>
      <c r="AK282" s="237"/>
      <c r="AL282" s="237"/>
      <c r="AM282" s="312"/>
      <c r="AN282" s="312"/>
    </row>
    <row r="283" spans="1:40">
      <c r="A283" s="312"/>
      <c r="B283" s="312"/>
      <c r="C283" s="312"/>
      <c r="D283" s="312"/>
      <c r="E283" s="312"/>
      <c r="F283" s="312"/>
      <c r="G283" s="312"/>
      <c r="H283" s="312"/>
      <c r="I283" s="312"/>
      <c r="J283" s="312"/>
      <c r="K283" s="312"/>
      <c r="L283" s="312"/>
      <c r="M283" s="312"/>
      <c r="N283" s="312"/>
      <c r="O283" s="312"/>
      <c r="P283" s="312"/>
      <c r="Q283" s="312"/>
      <c r="R283" s="312"/>
      <c r="S283" s="312"/>
      <c r="T283" s="312"/>
      <c r="U283" s="312"/>
      <c r="V283" s="312"/>
      <c r="W283" s="312"/>
      <c r="X283" s="312"/>
      <c r="Y283" s="312"/>
      <c r="Z283" s="312"/>
      <c r="AA283" s="312"/>
      <c r="AB283" s="312"/>
      <c r="AC283" s="312"/>
      <c r="AD283" s="312"/>
      <c r="AE283" s="312"/>
      <c r="AF283" s="312"/>
      <c r="AG283" s="312"/>
      <c r="AH283" s="312"/>
      <c r="AI283" s="312"/>
      <c r="AJ283" s="312"/>
      <c r="AK283" s="237"/>
      <c r="AL283" s="237"/>
      <c r="AM283" s="312"/>
      <c r="AN283" s="312"/>
    </row>
    <row r="284" spans="1:40">
      <c r="A284" s="312"/>
      <c r="B284" s="312"/>
      <c r="C284" s="312"/>
      <c r="D284" s="312"/>
      <c r="E284" s="312"/>
      <c r="F284" s="312"/>
      <c r="G284" s="312"/>
      <c r="H284" s="312"/>
      <c r="I284" s="312"/>
      <c r="J284" s="312"/>
      <c r="K284" s="312"/>
      <c r="L284" s="312"/>
      <c r="M284" s="312"/>
      <c r="N284" s="312"/>
      <c r="O284" s="312"/>
      <c r="P284" s="312"/>
      <c r="Q284" s="312"/>
      <c r="R284" s="312"/>
      <c r="S284" s="312"/>
      <c r="T284" s="312"/>
      <c r="U284" s="312"/>
      <c r="V284" s="312"/>
      <c r="W284" s="312"/>
      <c r="X284" s="312"/>
      <c r="Y284" s="312"/>
      <c r="Z284" s="312"/>
      <c r="AA284" s="312"/>
      <c r="AB284" s="312"/>
      <c r="AC284" s="312"/>
      <c r="AD284" s="312"/>
      <c r="AE284" s="312"/>
      <c r="AF284" s="312"/>
      <c r="AG284" s="312"/>
      <c r="AH284" s="312"/>
      <c r="AI284" s="312"/>
      <c r="AJ284" s="312"/>
      <c r="AK284" s="237"/>
      <c r="AL284" s="237"/>
      <c r="AM284" s="312"/>
      <c r="AN284" s="312"/>
    </row>
    <row r="285" spans="1:40">
      <c r="A285" s="312"/>
      <c r="B285" s="312"/>
      <c r="C285" s="312"/>
      <c r="D285" s="312"/>
      <c r="E285" s="312"/>
      <c r="F285" s="312"/>
      <c r="G285" s="312"/>
      <c r="H285" s="312"/>
      <c r="I285" s="312"/>
      <c r="J285" s="312"/>
      <c r="K285" s="312"/>
      <c r="L285" s="312"/>
      <c r="M285" s="312"/>
      <c r="N285" s="312"/>
      <c r="O285" s="312"/>
      <c r="P285" s="312"/>
      <c r="Q285" s="312"/>
      <c r="R285" s="312"/>
      <c r="S285" s="312"/>
      <c r="T285" s="312"/>
      <c r="U285" s="312"/>
      <c r="V285" s="312"/>
      <c r="W285" s="312"/>
      <c r="X285" s="312"/>
      <c r="Y285" s="312"/>
      <c r="Z285" s="312"/>
      <c r="AA285" s="312"/>
      <c r="AB285" s="312"/>
      <c r="AC285" s="312"/>
      <c r="AD285" s="312"/>
      <c r="AE285" s="312"/>
      <c r="AF285" s="312"/>
      <c r="AG285" s="312"/>
      <c r="AH285" s="312"/>
      <c r="AI285" s="312"/>
      <c r="AJ285" s="312"/>
      <c r="AK285" s="237"/>
      <c r="AL285" s="237"/>
      <c r="AM285" s="312"/>
      <c r="AN285" s="312"/>
    </row>
    <row r="286" spans="1:40">
      <c r="A286" s="312"/>
      <c r="B286" s="312"/>
      <c r="C286" s="312"/>
      <c r="D286" s="312"/>
      <c r="E286" s="312"/>
      <c r="F286" s="312"/>
      <c r="G286" s="312"/>
      <c r="H286" s="312"/>
      <c r="I286" s="312"/>
      <c r="J286" s="312"/>
      <c r="K286" s="312"/>
      <c r="L286" s="312"/>
      <c r="M286" s="312"/>
      <c r="N286" s="312"/>
      <c r="O286" s="312"/>
      <c r="P286" s="312"/>
      <c r="Q286" s="312"/>
      <c r="R286" s="312"/>
      <c r="S286" s="312"/>
      <c r="T286" s="312"/>
      <c r="U286" s="312"/>
      <c r="V286" s="312"/>
      <c r="W286" s="312"/>
      <c r="X286" s="312"/>
      <c r="Y286" s="312"/>
      <c r="Z286" s="312"/>
      <c r="AA286" s="312"/>
      <c r="AB286" s="312"/>
      <c r="AC286" s="312"/>
      <c r="AD286" s="312"/>
      <c r="AE286" s="312"/>
      <c r="AF286" s="312"/>
      <c r="AG286" s="312"/>
      <c r="AH286" s="312"/>
      <c r="AI286" s="312"/>
      <c r="AJ286" s="312"/>
      <c r="AK286" s="237"/>
      <c r="AL286" s="237"/>
      <c r="AM286" s="312"/>
      <c r="AN286" s="312"/>
    </row>
    <row r="287" spans="1:40">
      <c r="A287" s="312"/>
      <c r="B287" s="312"/>
      <c r="C287" s="312"/>
      <c r="D287" s="312"/>
      <c r="E287" s="312"/>
      <c r="F287" s="312"/>
      <c r="G287" s="312"/>
      <c r="H287" s="312"/>
      <c r="I287" s="312"/>
      <c r="J287" s="312"/>
      <c r="K287" s="312"/>
      <c r="L287" s="312"/>
      <c r="M287" s="312"/>
      <c r="N287" s="312"/>
      <c r="O287" s="312"/>
      <c r="P287" s="312"/>
      <c r="Q287" s="312"/>
      <c r="R287" s="312"/>
      <c r="S287" s="312"/>
      <c r="T287" s="312"/>
      <c r="U287" s="312"/>
      <c r="V287" s="312"/>
      <c r="W287" s="312"/>
      <c r="X287" s="312"/>
      <c r="Y287" s="312"/>
      <c r="Z287" s="312"/>
      <c r="AA287" s="312"/>
      <c r="AB287" s="312"/>
      <c r="AC287" s="312"/>
      <c r="AD287" s="312"/>
      <c r="AE287" s="312"/>
      <c r="AF287" s="312"/>
      <c r="AG287" s="312"/>
      <c r="AH287" s="312"/>
      <c r="AI287" s="312"/>
      <c r="AJ287" s="312"/>
      <c r="AK287" s="237"/>
      <c r="AL287" s="237"/>
      <c r="AM287" s="312"/>
      <c r="AN287" s="312"/>
    </row>
    <row r="288" spans="1:40">
      <c r="A288" s="312"/>
      <c r="B288" s="312"/>
      <c r="C288" s="312"/>
      <c r="D288" s="312"/>
      <c r="E288" s="312"/>
      <c r="F288" s="312"/>
      <c r="G288" s="312"/>
      <c r="H288" s="312"/>
      <c r="I288" s="312"/>
      <c r="J288" s="312"/>
      <c r="K288" s="312"/>
      <c r="L288" s="312"/>
      <c r="M288" s="312"/>
      <c r="N288" s="312"/>
      <c r="O288" s="312"/>
      <c r="P288" s="312"/>
      <c r="Q288" s="312"/>
      <c r="R288" s="312"/>
      <c r="S288" s="312"/>
      <c r="T288" s="312"/>
      <c r="U288" s="312"/>
      <c r="V288" s="312"/>
      <c r="W288" s="312"/>
      <c r="X288" s="312"/>
      <c r="Y288" s="312"/>
      <c r="Z288" s="312"/>
      <c r="AA288" s="312"/>
      <c r="AB288" s="312"/>
      <c r="AC288" s="312"/>
      <c r="AD288" s="312"/>
      <c r="AE288" s="312"/>
      <c r="AF288" s="312"/>
      <c r="AG288" s="312"/>
      <c r="AH288" s="312"/>
      <c r="AI288" s="312"/>
      <c r="AJ288" s="312"/>
      <c r="AK288" s="237"/>
      <c r="AL288" s="237"/>
      <c r="AM288" s="312"/>
      <c r="AN288" s="312"/>
    </row>
    <row r="289" spans="1:40">
      <c r="A289" s="312"/>
      <c r="B289" s="312"/>
      <c r="C289" s="312"/>
      <c r="D289" s="312"/>
      <c r="E289" s="312"/>
      <c r="F289" s="312"/>
      <c r="G289" s="312"/>
      <c r="H289" s="312"/>
      <c r="I289" s="312"/>
      <c r="J289" s="312"/>
      <c r="K289" s="312"/>
      <c r="L289" s="312"/>
      <c r="M289" s="312"/>
      <c r="N289" s="312"/>
      <c r="O289" s="312"/>
      <c r="P289" s="312"/>
      <c r="Q289" s="312"/>
      <c r="R289" s="312"/>
      <c r="S289" s="312"/>
      <c r="T289" s="312"/>
      <c r="U289" s="312"/>
      <c r="V289" s="312"/>
      <c r="W289" s="312"/>
      <c r="X289" s="312"/>
      <c r="Y289" s="312"/>
      <c r="Z289" s="312"/>
      <c r="AA289" s="312"/>
      <c r="AB289" s="312"/>
      <c r="AC289" s="312"/>
      <c r="AD289" s="312"/>
      <c r="AE289" s="312"/>
      <c r="AF289" s="312"/>
      <c r="AG289" s="312"/>
      <c r="AH289" s="312"/>
      <c r="AI289" s="312"/>
      <c r="AJ289" s="312"/>
      <c r="AK289" s="237"/>
      <c r="AL289" s="237"/>
      <c r="AM289" s="312"/>
      <c r="AN289" s="312"/>
    </row>
    <row r="290" spans="1:40">
      <c r="A290" s="312"/>
      <c r="B290" s="312"/>
      <c r="C290" s="312"/>
      <c r="D290" s="312"/>
      <c r="E290" s="312"/>
      <c r="F290" s="312"/>
      <c r="G290" s="312"/>
      <c r="H290" s="312"/>
      <c r="I290" s="312"/>
      <c r="J290" s="312"/>
      <c r="K290" s="312"/>
      <c r="L290" s="312"/>
      <c r="M290" s="312"/>
      <c r="N290" s="312"/>
      <c r="O290" s="312"/>
      <c r="P290" s="312"/>
      <c r="Q290" s="312"/>
      <c r="R290" s="312"/>
      <c r="S290" s="312"/>
      <c r="T290" s="312"/>
      <c r="U290" s="312"/>
      <c r="V290" s="312"/>
      <c r="W290" s="312"/>
      <c r="X290" s="312"/>
      <c r="Y290" s="312"/>
      <c r="Z290" s="312"/>
      <c r="AA290" s="312"/>
      <c r="AB290" s="312"/>
      <c r="AC290" s="312"/>
      <c r="AD290" s="312"/>
      <c r="AE290" s="312"/>
      <c r="AF290" s="312"/>
      <c r="AG290" s="312"/>
      <c r="AH290" s="312"/>
      <c r="AI290" s="312"/>
      <c r="AJ290" s="312"/>
      <c r="AK290" s="237"/>
      <c r="AL290" s="237"/>
      <c r="AM290" s="312"/>
      <c r="AN290" s="312"/>
    </row>
    <row r="291" spans="1:40">
      <c r="A291" s="312"/>
      <c r="B291" s="312"/>
      <c r="C291" s="312"/>
      <c r="D291" s="312"/>
      <c r="E291" s="312"/>
      <c r="F291" s="312"/>
      <c r="G291" s="312"/>
      <c r="H291" s="312"/>
      <c r="I291" s="312"/>
      <c r="J291" s="312"/>
      <c r="K291" s="312"/>
      <c r="L291" s="312"/>
      <c r="M291" s="312"/>
      <c r="N291" s="312"/>
      <c r="O291" s="312"/>
      <c r="P291" s="312"/>
      <c r="Q291" s="312"/>
      <c r="R291" s="312"/>
      <c r="S291" s="312"/>
      <c r="T291" s="312"/>
      <c r="U291" s="312"/>
      <c r="V291" s="312"/>
      <c r="W291" s="312"/>
      <c r="X291" s="312"/>
      <c r="Y291" s="312"/>
      <c r="Z291" s="312"/>
      <c r="AA291" s="312"/>
      <c r="AB291" s="312"/>
      <c r="AC291" s="312"/>
      <c r="AD291" s="312"/>
      <c r="AE291" s="312"/>
      <c r="AF291" s="312"/>
      <c r="AG291" s="312"/>
      <c r="AH291" s="312"/>
      <c r="AI291" s="312"/>
      <c r="AJ291" s="312"/>
      <c r="AK291" s="237"/>
      <c r="AL291" s="237"/>
      <c r="AM291" s="312"/>
      <c r="AN291" s="312"/>
    </row>
    <row r="292" spans="1:40">
      <c r="A292" s="312"/>
      <c r="B292" s="312"/>
      <c r="C292" s="312"/>
      <c r="D292" s="312"/>
      <c r="E292" s="312"/>
      <c r="F292" s="312"/>
      <c r="G292" s="312"/>
      <c r="H292" s="312"/>
      <c r="I292" s="312"/>
      <c r="J292" s="312"/>
      <c r="K292" s="312"/>
      <c r="L292" s="312"/>
      <c r="M292" s="312"/>
      <c r="N292" s="312"/>
      <c r="O292" s="312"/>
      <c r="P292" s="312"/>
      <c r="Q292" s="312"/>
      <c r="R292" s="312"/>
      <c r="S292" s="312"/>
      <c r="T292" s="312"/>
      <c r="U292" s="312"/>
      <c r="V292" s="312"/>
      <c r="W292" s="312"/>
      <c r="X292" s="312"/>
      <c r="Y292" s="312"/>
      <c r="Z292" s="312"/>
      <c r="AA292" s="312"/>
      <c r="AB292" s="312"/>
      <c r="AC292" s="312"/>
      <c r="AD292" s="312"/>
      <c r="AE292" s="312"/>
      <c r="AF292" s="312"/>
      <c r="AG292" s="312"/>
      <c r="AH292" s="312"/>
      <c r="AI292" s="312"/>
      <c r="AJ292" s="312"/>
      <c r="AK292" s="312"/>
      <c r="AL292" s="312"/>
      <c r="AM292" s="312"/>
      <c r="AN292" s="312"/>
    </row>
    <row r="293" spans="1:40">
      <c r="A293" s="312"/>
      <c r="B293" s="312"/>
      <c r="C293" s="312"/>
      <c r="D293" s="312"/>
      <c r="E293" s="312"/>
      <c r="F293" s="312"/>
      <c r="G293" s="312"/>
      <c r="H293" s="312"/>
      <c r="I293" s="312"/>
      <c r="J293" s="312"/>
      <c r="K293" s="312"/>
      <c r="L293" s="312"/>
      <c r="M293" s="312"/>
      <c r="N293" s="312"/>
      <c r="O293" s="312"/>
      <c r="P293" s="312"/>
      <c r="Q293" s="312"/>
      <c r="R293" s="312"/>
      <c r="S293" s="312"/>
      <c r="T293" s="312"/>
      <c r="U293" s="312"/>
      <c r="V293" s="312"/>
      <c r="W293" s="312"/>
      <c r="X293" s="312"/>
      <c r="Y293" s="312"/>
      <c r="Z293" s="312"/>
      <c r="AA293" s="312"/>
      <c r="AB293" s="312"/>
      <c r="AC293" s="312"/>
      <c r="AD293" s="312"/>
      <c r="AE293" s="312"/>
      <c r="AF293" s="312"/>
      <c r="AG293" s="312"/>
      <c r="AH293" s="312"/>
      <c r="AI293" s="312"/>
      <c r="AJ293" s="312"/>
      <c r="AK293" s="312"/>
      <c r="AL293" s="312"/>
      <c r="AM293" s="312"/>
      <c r="AN293" s="312"/>
    </row>
    <row r="294" spans="1:40">
      <c r="A294" s="312"/>
      <c r="B294" s="312"/>
      <c r="C294" s="312"/>
      <c r="D294" s="312"/>
      <c r="E294" s="312"/>
      <c r="F294" s="312"/>
      <c r="G294" s="312"/>
      <c r="H294" s="312"/>
      <c r="I294" s="312"/>
      <c r="J294" s="312"/>
      <c r="K294" s="312"/>
      <c r="L294" s="312"/>
      <c r="M294" s="312"/>
      <c r="N294" s="312"/>
      <c r="O294" s="312"/>
      <c r="P294" s="312"/>
      <c r="Q294" s="312"/>
      <c r="R294" s="312"/>
      <c r="S294" s="312"/>
      <c r="T294" s="312"/>
      <c r="U294" s="312"/>
      <c r="V294" s="312"/>
      <c r="W294" s="312"/>
      <c r="X294" s="312"/>
      <c r="Y294" s="312"/>
      <c r="Z294" s="312"/>
      <c r="AA294" s="312"/>
      <c r="AB294" s="312"/>
      <c r="AC294" s="312"/>
      <c r="AD294" s="312"/>
      <c r="AE294" s="312"/>
      <c r="AF294" s="312"/>
      <c r="AG294" s="312"/>
      <c r="AH294" s="312"/>
      <c r="AI294" s="312"/>
      <c r="AJ294" s="312"/>
      <c r="AK294" s="312"/>
      <c r="AL294" s="312"/>
      <c r="AM294" s="312"/>
      <c r="AN294" s="312"/>
    </row>
    <row r="295" spans="1:40">
      <c r="A295" s="312"/>
      <c r="B295" s="312"/>
      <c r="C295" s="312"/>
      <c r="D295" s="312"/>
      <c r="E295" s="312"/>
      <c r="F295" s="312"/>
      <c r="G295" s="312"/>
      <c r="H295" s="312"/>
      <c r="I295" s="312"/>
      <c r="J295" s="312"/>
      <c r="K295" s="312"/>
      <c r="L295" s="312"/>
      <c r="M295" s="312"/>
      <c r="N295" s="312"/>
      <c r="O295" s="312"/>
      <c r="P295" s="312"/>
      <c r="Q295" s="312"/>
      <c r="R295" s="312"/>
      <c r="S295" s="312"/>
      <c r="T295" s="312"/>
      <c r="U295" s="312"/>
      <c r="V295" s="312"/>
      <c r="W295" s="312"/>
      <c r="X295" s="312"/>
      <c r="Y295" s="312"/>
      <c r="Z295" s="312"/>
      <c r="AA295" s="312"/>
      <c r="AB295" s="312"/>
      <c r="AC295" s="312"/>
      <c r="AD295" s="312"/>
      <c r="AE295" s="312"/>
      <c r="AF295" s="312"/>
      <c r="AG295" s="312"/>
      <c r="AH295" s="312"/>
      <c r="AI295" s="312"/>
      <c r="AJ295" s="312"/>
      <c r="AK295" s="312"/>
      <c r="AL295" s="312"/>
      <c r="AM295" s="312"/>
      <c r="AN295" s="312"/>
    </row>
    <row r="296" spans="1:40">
      <c r="A296" s="312"/>
      <c r="B296" s="312"/>
      <c r="C296" s="312"/>
      <c r="D296" s="312"/>
      <c r="E296" s="312"/>
      <c r="F296" s="312"/>
      <c r="G296" s="312"/>
      <c r="H296" s="312"/>
      <c r="I296" s="312"/>
      <c r="J296" s="312"/>
      <c r="K296" s="312"/>
      <c r="L296" s="312"/>
      <c r="M296" s="312"/>
      <c r="N296" s="312"/>
      <c r="O296" s="312"/>
      <c r="P296" s="312"/>
      <c r="Q296" s="312"/>
      <c r="R296" s="312"/>
      <c r="S296" s="312"/>
      <c r="T296" s="312"/>
      <c r="U296" s="312"/>
      <c r="V296" s="312"/>
      <c r="W296" s="312"/>
      <c r="X296" s="312"/>
      <c r="Y296" s="312"/>
      <c r="Z296" s="312"/>
      <c r="AA296" s="312"/>
      <c r="AB296" s="312"/>
      <c r="AC296" s="312"/>
      <c r="AD296" s="312"/>
      <c r="AE296" s="312"/>
      <c r="AF296" s="312"/>
      <c r="AG296" s="312"/>
      <c r="AH296" s="312"/>
      <c r="AI296" s="312"/>
      <c r="AJ296" s="312"/>
      <c r="AK296" s="312"/>
      <c r="AL296" s="312"/>
      <c r="AM296" s="312"/>
      <c r="AN296" s="312"/>
    </row>
    <row r="297" spans="1:40">
      <c r="A297" s="312"/>
      <c r="B297" s="312"/>
      <c r="C297" s="312"/>
      <c r="D297" s="312"/>
      <c r="E297" s="312"/>
      <c r="F297" s="312"/>
      <c r="G297" s="312"/>
      <c r="H297" s="312"/>
      <c r="I297" s="312"/>
      <c r="J297" s="312"/>
      <c r="K297" s="312"/>
      <c r="L297" s="312"/>
      <c r="M297" s="312"/>
      <c r="N297" s="312"/>
      <c r="O297" s="312"/>
      <c r="P297" s="312"/>
      <c r="Q297" s="312"/>
      <c r="R297" s="312"/>
      <c r="S297" s="312"/>
      <c r="T297" s="312"/>
      <c r="U297" s="312"/>
      <c r="V297" s="312"/>
      <c r="W297" s="312"/>
      <c r="X297" s="312"/>
      <c r="Y297" s="312"/>
      <c r="Z297" s="312"/>
      <c r="AA297" s="312"/>
      <c r="AB297" s="312"/>
      <c r="AC297" s="312"/>
      <c r="AD297" s="312"/>
      <c r="AE297" s="312"/>
      <c r="AF297" s="312"/>
      <c r="AG297" s="312"/>
      <c r="AH297" s="312"/>
      <c r="AI297" s="312"/>
      <c r="AJ297" s="312"/>
      <c r="AK297" s="312"/>
      <c r="AL297" s="312"/>
      <c r="AM297" s="312"/>
      <c r="AN297" s="312"/>
    </row>
    <row r="298" spans="1:40">
      <c r="A298" s="312"/>
      <c r="B298" s="312"/>
      <c r="C298" s="312"/>
      <c r="D298" s="312"/>
      <c r="E298" s="312"/>
      <c r="F298" s="312"/>
      <c r="G298" s="312"/>
      <c r="H298" s="312"/>
      <c r="I298" s="312"/>
      <c r="J298" s="312"/>
      <c r="K298" s="312"/>
      <c r="L298" s="312"/>
      <c r="M298" s="312"/>
      <c r="N298" s="312"/>
      <c r="O298" s="312"/>
      <c r="P298" s="312"/>
      <c r="Q298" s="312"/>
      <c r="R298" s="312"/>
      <c r="S298" s="312"/>
      <c r="T298" s="312"/>
      <c r="U298" s="312"/>
      <c r="V298" s="312"/>
      <c r="W298" s="312"/>
      <c r="X298" s="312"/>
      <c r="Y298" s="312"/>
      <c r="Z298" s="312"/>
      <c r="AA298" s="312"/>
      <c r="AB298" s="312"/>
      <c r="AC298" s="312"/>
      <c r="AD298" s="312"/>
      <c r="AE298" s="312"/>
      <c r="AF298" s="312"/>
      <c r="AG298" s="312"/>
      <c r="AH298" s="312"/>
      <c r="AI298" s="312"/>
      <c r="AJ298" s="312"/>
      <c r="AK298" s="312"/>
      <c r="AL298" s="312"/>
      <c r="AM298" s="312"/>
      <c r="AN298" s="312"/>
    </row>
    <row r="299" spans="1:40">
      <c r="A299" s="312"/>
      <c r="B299" s="312"/>
      <c r="C299" s="312"/>
      <c r="D299" s="312"/>
      <c r="E299" s="312"/>
      <c r="F299" s="312"/>
      <c r="G299" s="312"/>
      <c r="H299" s="312"/>
      <c r="I299" s="312"/>
      <c r="J299" s="312"/>
      <c r="K299" s="312"/>
      <c r="L299" s="312"/>
      <c r="M299" s="312"/>
      <c r="N299" s="312"/>
      <c r="O299" s="312"/>
      <c r="P299" s="312"/>
      <c r="Q299" s="312"/>
      <c r="R299" s="312"/>
      <c r="S299" s="312"/>
      <c r="T299" s="312"/>
      <c r="U299" s="312"/>
      <c r="V299" s="312"/>
      <c r="W299" s="312"/>
      <c r="X299" s="312"/>
      <c r="Y299" s="312"/>
      <c r="Z299" s="312"/>
      <c r="AA299" s="312"/>
      <c r="AB299" s="312"/>
      <c r="AC299" s="312"/>
      <c r="AD299" s="312"/>
      <c r="AE299" s="312"/>
      <c r="AF299" s="312"/>
      <c r="AG299" s="312"/>
      <c r="AH299" s="312"/>
      <c r="AI299" s="312"/>
      <c r="AJ299" s="312"/>
      <c r="AK299" s="312"/>
      <c r="AL299" s="312"/>
      <c r="AM299" s="312"/>
      <c r="AN299" s="312"/>
    </row>
    <row r="300" spans="1:40">
      <c r="A300" s="312"/>
      <c r="B300" s="312"/>
      <c r="C300" s="312"/>
      <c r="D300" s="312"/>
      <c r="E300" s="312"/>
      <c r="F300" s="312"/>
      <c r="G300" s="312"/>
      <c r="H300" s="312"/>
      <c r="I300" s="312"/>
      <c r="J300" s="312"/>
      <c r="K300" s="312"/>
      <c r="L300" s="312"/>
      <c r="M300" s="312"/>
      <c r="N300" s="312"/>
      <c r="O300" s="312"/>
      <c r="P300" s="312"/>
      <c r="Q300" s="312"/>
      <c r="R300" s="312"/>
      <c r="S300" s="312"/>
      <c r="T300" s="312"/>
      <c r="U300" s="312"/>
      <c r="V300" s="312"/>
      <c r="W300" s="312"/>
      <c r="X300" s="312"/>
      <c r="Y300" s="312"/>
      <c r="Z300" s="312"/>
      <c r="AA300" s="312"/>
      <c r="AB300" s="312"/>
      <c r="AC300" s="312"/>
      <c r="AD300" s="312"/>
      <c r="AE300" s="312"/>
      <c r="AF300" s="312"/>
      <c r="AG300" s="312"/>
      <c r="AH300" s="312"/>
      <c r="AI300" s="312"/>
      <c r="AJ300" s="312"/>
      <c r="AK300" s="312"/>
      <c r="AL300" s="312"/>
      <c r="AM300" s="312"/>
      <c r="AN300" s="312"/>
    </row>
    <row r="301" spans="1:40">
      <c r="A301" s="312"/>
      <c r="B301" s="312"/>
      <c r="C301" s="312"/>
      <c r="D301" s="312"/>
      <c r="E301" s="312"/>
      <c r="F301" s="312"/>
      <c r="G301" s="312"/>
      <c r="H301" s="312"/>
      <c r="I301" s="312"/>
      <c r="J301" s="312"/>
      <c r="K301" s="312"/>
      <c r="L301" s="312"/>
      <c r="M301" s="312"/>
      <c r="N301" s="312"/>
      <c r="O301" s="312"/>
      <c r="P301" s="312"/>
      <c r="Q301" s="312"/>
      <c r="R301" s="312"/>
      <c r="S301" s="312"/>
      <c r="T301" s="312"/>
      <c r="U301" s="312"/>
      <c r="V301" s="312"/>
      <c r="W301" s="312"/>
      <c r="X301" s="312"/>
      <c r="Y301" s="312"/>
      <c r="Z301" s="312"/>
      <c r="AA301" s="312"/>
      <c r="AB301" s="312"/>
      <c r="AC301" s="312"/>
      <c r="AD301" s="312"/>
      <c r="AE301" s="312"/>
      <c r="AF301" s="312"/>
      <c r="AG301" s="312"/>
      <c r="AH301" s="312"/>
      <c r="AI301" s="312"/>
      <c r="AJ301" s="312"/>
      <c r="AK301" s="312"/>
      <c r="AL301" s="312"/>
      <c r="AM301" s="312"/>
      <c r="AN301" s="312"/>
    </row>
    <row r="302" spans="1:40">
      <c r="A302" s="312"/>
      <c r="B302" s="312"/>
      <c r="C302" s="312"/>
      <c r="D302" s="312"/>
      <c r="E302" s="312"/>
      <c r="F302" s="312"/>
      <c r="G302" s="312"/>
      <c r="H302" s="312"/>
      <c r="I302" s="312"/>
      <c r="J302" s="312"/>
      <c r="K302" s="312"/>
      <c r="L302" s="312"/>
      <c r="M302" s="312"/>
      <c r="N302" s="312"/>
      <c r="O302" s="312"/>
      <c r="P302" s="312"/>
      <c r="Q302" s="312"/>
      <c r="R302" s="312"/>
      <c r="S302" s="312"/>
      <c r="T302" s="312"/>
      <c r="U302" s="312"/>
      <c r="V302" s="312"/>
      <c r="W302" s="312"/>
      <c r="X302" s="312"/>
      <c r="Y302" s="312"/>
      <c r="Z302" s="312"/>
      <c r="AA302" s="312"/>
      <c r="AB302" s="312"/>
      <c r="AC302" s="312"/>
      <c r="AD302" s="312"/>
      <c r="AE302" s="312"/>
      <c r="AF302" s="312"/>
      <c r="AG302" s="312"/>
      <c r="AH302" s="312"/>
      <c r="AI302" s="312"/>
      <c r="AJ302" s="312"/>
      <c r="AK302" s="312"/>
      <c r="AL302" s="312"/>
      <c r="AM302" s="312"/>
      <c r="AN302" s="312"/>
    </row>
    <row r="303" spans="1:40">
      <c r="A303" s="312"/>
      <c r="B303" s="312"/>
      <c r="C303" s="312"/>
      <c r="D303" s="312"/>
      <c r="E303" s="312"/>
      <c r="F303" s="312"/>
      <c r="G303" s="312"/>
      <c r="H303" s="312"/>
      <c r="I303" s="312"/>
      <c r="J303" s="312"/>
      <c r="K303" s="312"/>
      <c r="L303" s="312"/>
      <c r="M303" s="312"/>
      <c r="N303" s="312"/>
      <c r="O303" s="312"/>
      <c r="P303" s="312"/>
      <c r="Q303" s="312"/>
      <c r="R303" s="312"/>
      <c r="S303" s="312"/>
      <c r="T303" s="312"/>
      <c r="U303" s="312"/>
      <c r="V303" s="312"/>
      <c r="W303" s="312"/>
      <c r="X303" s="312"/>
      <c r="Y303" s="312"/>
      <c r="Z303" s="312"/>
      <c r="AA303" s="312"/>
      <c r="AB303" s="312"/>
      <c r="AC303" s="312"/>
      <c r="AD303" s="312"/>
      <c r="AE303" s="312"/>
      <c r="AF303" s="312"/>
      <c r="AG303" s="312"/>
      <c r="AH303" s="312"/>
      <c r="AI303" s="312"/>
      <c r="AJ303" s="312"/>
      <c r="AK303" s="312"/>
      <c r="AL303" s="312"/>
      <c r="AM303" s="312"/>
      <c r="AN303" s="312"/>
    </row>
    <row r="304" spans="1:40">
      <c r="A304" s="312"/>
      <c r="B304" s="312"/>
      <c r="C304" s="312"/>
      <c r="D304" s="312"/>
      <c r="E304" s="312"/>
      <c r="F304" s="312"/>
      <c r="G304" s="312"/>
      <c r="H304" s="312"/>
      <c r="I304" s="312"/>
      <c r="J304" s="312"/>
      <c r="K304" s="312"/>
      <c r="L304" s="312"/>
      <c r="M304" s="312"/>
      <c r="N304" s="312"/>
      <c r="O304" s="312"/>
      <c r="P304" s="312"/>
      <c r="Q304" s="312"/>
      <c r="R304" s="312"/>
      <c r="S304" s="312"/>
      <c r="T304" s="312"/>
      <c r="U304" s="312"/>
      <c r="V304" s="312"/>
      <c r="W304" s="312"/>
      <c r="X304" s="312"/>
      <c r="Y304" s="312"/>
      <c r="Z304" s="312"/>
      <c r="AA304" s="312"/>
      <c r="AB304" s="312"/>
      <c r="AC304" s="312"/>
      <c r="AD304" s="312"/>
      <c r="AE304" s="312"/>
      <c r="AF304" s="312"/>
      <c r="AG304" s="312"/>
      <c r="AH304" s="312"/>
      <c r="AI304" s="312"/>
      <c r="AJ304" s="312"/>
      <c r="AK304" s="312"/>
      <c r="AL304" s="312"/>
      <c r="AM304" s="312"/>
      <c r="AN304" s="312"/>
    </row>
    <row r="305" spans="1:40">
      <c r="A305" s="312"/>
      <c r="B305" s="312"/>
      <c r="C305" s="312"/>
      <c r="D305" s="312"/>
      <c r="E305" s="312"/>
      <c r="F305" s="312"/>
      <c r="G305" s="312"/>
      <c r="H305" s="312"/>
      <c r="I305" s="312"/>
      <c r="J305" s="312"/>
      <c r="K305" s="312"/>
      <c r="L305" s="312"/>
      <c r="M305" s="312"/>
      <c r="N305" s="312"/>
      <c r="O305" s="312"/>
      <c r="P305" s="312"/>
      <c r="Q305" s="312"/>
      <c r="R305" s="312"/>
      <c r="S305" s="312"/>
      <c r="T305" s="312"/>
      <c r="U305" s="312"/>
      <c r="V305" s="312"/>
      <c r="W305" s="312"/>
      <c r="X305" s="312"/>
      <c r="Y305" s="312"/>
      <c r="Z305" s="312"/>
      <c r="AA305" s="312"/>
      <c r="AB305" s="312"/>
      <c r="AC305" s="312"/>
      <c r="AD305" s="312"/>
      <c r="AE305" s="312"/>
      <c r="AF305" s="312"/>
      <c r="AG305" s="312"/>
      <c r="AH305" s="312"/>
      <c r="AI305" s="312"/>
      <c r="AJ305" s="312"/>
      <c r="AK305" s="312"/>
      <c r="AL305" s="312"/>
      <c r="AM305" s="312"/>
      <c r="AN305" s="312"/>
    </row>
    <row r="306" spans="1:40">
      <c r="A306" s="312"/>
      <c r="B306" s="312"/>
      <c r="C306" s="312"/>
      <c r="D306" s="312"/>
      <c r="E306" s="312"/>
      <c r="F306" s="312"/>
      <c r="G306" s="312"/>
      <c r="H306" s="312"/>
      <c r="I306" s="312"/>
      <c r="J306" s="312"/>
      <c r="K306" s="312"/>
      <c r="L306" s="312"/>
      <c r="M306" s="312"/>
      <c r="N306" s="312"/>
      <c r="O306" s="312"/>
      <c r="P306" s="312"/>
      <c r="Q306" s="312"/>
      <c r="R306" s="312"/>
      <c r="S306" s="312"/>
      <c r="T306" s="312"/>
      <c r="U306" s="312"/>
      <c r="V306" s="312"/>
      <c r="W306" s="312"/>
      <c r="X306" s="312"/>
      <c r="Y306" s="312"/>
      <c r="Z306" s="312"/>
      <c r="AA306" s="312"/>
      <c r="AB306" s="312"/>
      <c r="AC306" s="312"/>
      <c r="AD306" s="312"/>
      <c r="AE306" s="312"/>
      <c r="AF306" s="312"/>
      <c r="AG306" s="312"/>
      <c r="AH306" s="312"/>
      <c r="AI306" s="312"/>
      <c r="AJ306" s="312"/>
      <c r="AK306" s="312"/>
      <c r="AL306" s="312"/>
      <c r="AM306" s="312"/>
      <c r="AN306" s="312"/>
    </row>
    <row r="307" spans="1:40">
      <c r="A307" s="312"/>
      <c r="B307" s="312"/>
      <c r="C307" s="312"/>
      <c r="D307" s="312"/>
      <c r="E307" s="312"/>
      <c r="F307" s="312"/>
      <c r="G307" s="312"/>
      <c r="H307" s="312"/>
      <c r="I307" s="312"/>
      <c r="J307" s="312"/>
      <c r="K307" s="312"/>
      <c r="L307" s="312"/>
      <c r="M307" s="312"/>
      <c r="N307" s="312"/>
      <c r="O307" s="312"/>
      <c r="P307" s="312"/>
      <c r="Q307" s="312"/>
      <c r="R307" s="312"/>
      <c r="S307" s="312"/>
      <c r="T307" s="312"/>
      <c r="U307" s="312"/>
      <c r="V307" s="312"/>
      <c r="W307" s="312"/>
      <c r="X307" s="312"/>
      <c r="Y307" s="312"/>
      <c r="Z307" s="312"/>
      <c r="AA307" s="312"/>
      <c r="AB307" s="312"/>
      <c r="AC307" s="312"/>
      <c r="AD307" s="312"/>
      <c r="AE307" s="312"/>
      <c r="AF307" s="312"/>
      <c r="AG307" s="312"/>
      <c r="AH307" s="312"/>
      <c r="AI307" s="312"/>
      <c r="AJ307" s="312"/>
      <c r="AK307" s="312"/>
      <c r="AL307" s="312"/>
      <c r="AM307" s="312"/>
      <c r="AN307" s="312"/>
    </row>
    <row r="308" spans="1:40">
      <c r="A308" s="312"/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312"/>
      <c r="M308" s="312"/>
      <c r="N308" s="312"/>
      <c r="O308" s="312"/>
      <c r="P308" s="312"/>
      <c r="Q308" s="312"/>
      <c r="R308" s="312"/>
      <c r="S308" s="312"/>
      <c r="T308" s="312"/>
      <c r="U308" s="312"/>
      <c r="V308" s="312"/>
      <c r="W308" s="312"/>
      <c r="X308" s="312"/>
      <c r="Y308" s="312"/>
      <c r="Z308" s="312"/>
      <c r="AA308" s="312"/>
      <c r="AB308" s="312"/>
      <c r="AC308" s="312"/>
      <c r="AD308" s="312"/>
      <c r="AE308" s="312"/>
      <c r="AF308" s="312"/>
      <c r="AG308" s="312"/>
      <c r="AH308" s="312"/>
      <c r="AI308" s="312"/>
      <c r="AJ308" s="312"/>
      <c r="AK308" s="312"/>
      <c r="AL308" s="312"/>
      <c r="AM308" s="312"/>
      <c r="AN308" s="312"/>
    </row>
    <row r="309" spans="1:40">
      <c r="A309" s="312"/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312"/>
      <c r="M309" s="312"/>
      <c r="N309" s="312"/>
      <c r="O309" s="312"/>
      <c r="P309" s="312"/>
      <c r="Q309" s="312"/>
      <c r="R309" s="312"/>
      <c r="S309" s="312"/>
      <c r="T309" s="312"/>
      <c r="U309" s="312"/>
      <c r="V309" s="312"/>
      <c r="W309" s="312"/>
      <c r="X309" s="312"/>
      <c r="Y309" s="312"/>
      <c r="Z309" s="312"/>
      <c r="AA309" s="312"/>
      <c r="AB309" s="312"/>
      <c r="AC309" s="312"/>
      <c r="AD309" s="312"/>
      <c r="AE309" s="312"/>
      <c r="AF309" s="312"/>
      <c r="AG309" s="312"/>
      <c r="AH309" s="312"/>
      <c r="AI309" s="312"/>
      <c r="AJ309" s="312"/>
      <c r="AK309" s="312"/>
      <c r="AL309" s="312"/>
      <c r="AM309" s="312"/>
      <c r="AN309" s="312"/>
    </row>
    <row r="310" spans="1:40">
      <c r="A310" s="312"/>
      <c r="B310" s="312"/>
      <c r="C310" s="312"/>
      <c r="D310" s="312"/>
      <c r="E310" s="312"/>
      <c r="F310" s="312"/>
      <c r="G310" s="312"/>
      <c r="H310" s="312"/>
      <c r="I310" s="312"/>
      <c r="J310" s="312"/>
      <c r="K310" s="312"/>
      <c r="L310" s="312"/>
      <c r="M310" s="312"/>
      <c r="N310" s="312"/>
      <c r="O310" s="312"/>
      <c r="P310" s="312"/>
      <c r="Q310" s="312"/>
      <c r="R310" s="312"/>
      <c r="S310" s="312"/>
      <c r="T310" s="312"/>
      <c r="U310" s="312"/>
      <c r="V310" s="312"/>
      <c r="W310" s="312"/>
      <c r="X310" s="312"/>
      <c r="Y310" s="312"/>
      <c r="Z310" s="312"/>
      <c r="AA310" s="312"/>
      <c r="AB310" s="312"/>
      <c r="AC310" s="312"/>
      <c r="AD310" s="312"/>
      <c r="AE310" s="312"/>
      <c r="AF310" s="312"/>
      <c r="AG310" s="312"/>
      <c r="AH310" s="312"/>
      <c r="AI310" s="312"/>
      <c r="AJ310" s="312"/>
      <c r="AK310" s="312"/>
      <c r="AL310" s="312"/>
      <c r="AM310" s="312"/>
      <c r="AN310" s="312"/>
    </row>
    <row r="311" spans="1:40">
      <c r="A311" s="312"/>
      <c r="B311" s="312"/>
      <c r="C311" s="312"/>
      <c r="D311" s="312"/>
      <c r="E311" s="312"/>
      <c r="F311" s="312"/>
      <c r="G311" s="312"/>
      <c r="H311" s="312"/>
      <c r="I311" s="312"/>
      <c r="J311" s="312"/>
      <c r="K311" s="312"/>
      <c r="L311" s="312"/>
      <c r="M311" s="312"/>
      <c r="N311" s="312"/>
      <c r="O311" s="312"/>
      <c r="P311" s="312"/>
      <c r="Q311" s="312"/>
      <c r="R311" s="312"/>
      <c r="S311" s="312"/>
      <c r="T311" s="312"/>
      <c r="U311" s="312"/>
      <c r="V311" s="312"/>
      <c r="W311" s="312"/>
      <c r="X311" s="312"/>
      <c r="Y311" s="312"/>
      <c r="Z311" s="312"/>
      <c r="AA311" s="312"/>
      <c r="AB311" s="312"/>
      <c r="AC311" s="312"/>
      <c r="AD311" s="312"/>
      <c r="AE311" s="312"/>
      <c r="AF311" s="312"/>
      <c r="AG311" s="312"/>
      <c r="AH311" s="312"/>
      <c r="AI311" s="312"/>
      <c r="AJ311" s="312"/>
      <c r="AK311" s="312"/>
      <c r="AL311" s="312"/>
      <c r="AM311" s="312"/>
      <c r="AN311" s="312"/>
    </row>
    <row r="312" spans="1:40">
      <c r="A312" s="312"/>
      <c r="B312" s="312"/>
      <c r="C312" s="312"/>
      <c r="D312" s="312"/>
      <c r="E312" s="312"/>
      <c r="F312" s="312"/>
      <c r="G312" s="312"/>
      <c r="H312" s="312"/>
      <c r="I312" s="312"/>
      <c r="J312" s="312"/>
      <c r="K312" s="312"/>
      <c r="L312" s="312"/>
      <c r="M312" s="312"/>
      <c r="N312" s="312"/>
      <c r="O312" s="312"/>
      <c r="P312" s="312"/>
      <c r="Q312" s="312"/>
      <c r="R312" s="312"/>
      <c r="S312" s="312"/>
      <c r="T312" s="312"/>
      <c r="U312" s="312"/>
      <c r="V312" s="312"/>
      <c r="W312" s="312"/>
      <c r="X312" s="312"/>
      <c r="Y312" s="312"/>
      <c r="Z312" s="312"/>
      <c r="AA312" s="312"/>
      <c r="AB312" s="312"/>
      <c r="AC312" s="312"/>
      <c r="AD312" s="312"/>
      <c r="AE312" s="312"/>
      <c r="AF312" s="312"/>
      <c r="AG312" s="312"/>
      <c r="AH312" s="312"/>
      <c r="AI312" s="312"/>
      <c r="AJ312" s="312"/>
      <c r="AK312" s="312"/>
      <c r="AL312" s="312"/>
      <c r="AM312" s="312"/>
      <c r="AN312" s="312"/>
    </row>
    <row r="313" spans="1:40">
      <c r="A313" s="312"/>
      <c r="B313" s="312"/>
      <c r="C313" s="312"/>
      <c r="D313" s="312"/>
      <c r="E313" s="312"/>
      <c r="F313" s="312"/>
      <c r="G313" s="312"/>
      <c r="H313" s="312"/>
      <c r="I313" s="312"/>
      <c r="J313" s="312"/>
      <c r="K313" s="312"/>
      <c r="L313" s="312"/>
      <c r="M313" s="312"/>
      <c r="N313" s="312"/>
      <c r="O313" s="312"/>
      <c r="P313" s="312"/>
      <c r="Q313" s="312"/>
      <c r="R313" s="312"/>
      <c r="S313" s="312"/>
      <c r="T313" s="312"/>
      <c r="U313" s="312"/>
      <c r="V313" s="312"/>
      <c r="W313" s="312"/>
      <c r="X313" s="312"/>
      <c r="Y313" s="312"/>
      <c r="Z313" s="312"/>
      <c r="AA313" s="312"/>
      <c r="AB313" s="312"/>
      <c r="AC313" s="312"/>
      <c r="AD313" s="312"/>
      <c r="AE313" s="312"/>
      <c r="AF313" s="312"/>
      <c r="AG313" s="312"/>
      <c r="AH313" s="312"/>
      <c r="AI313" s="312"/>
      <c r="AJ313" s="312"/>
      <c r="AK313" s="312"/>
      <c r="AL313" s="312"/>
      <c r="AM313" s="312"/>
      <c r="AN313" s="312"/>
    </row>
    <row r="314" spans="1:40">
      <c r="A314" s="312"/>
      <c r="B314" s="312"/>
      <c r="C314" s="312"/>
      <c r="D314" s="312"/>
      <c r="E314" s="312"/>
      <c r="F314" s="312"/>
      <c r="G314" s="312"/>
      <c r="H314" s="312"/>
      <c r="I314" s="312"/>
      <c r="J314" s="312"/>
      <c r="K314" s="312"/>
      <c r="L314" s="312"/>
      <c r="M314" s="312"/>
      <c r="N314" s="312"/>
      <c r="O314" s="312"/>
      <c r="P314" s="312"/>
      <c r="Q314" s="312"/>
      <c r="R314" s="312"/>
      <c r="S314" s="312"/>
      <c r="T314" s="312"/>
      <c r="U314" s="312"/>
      <c r="V314" s="312"/>
      <c r="W314" s="312"/>
      <c r="X314" s="312"/>
      <c r="Y314" s="312"/>
      <c r="Z314" s="312"/>
      <c r="AA314" s="312"/>
      <c r="AB314" s="312"/>
      <c r="AC314" s="312"/>
      <c r="AD314" s="312"/>
      <c r="AE314" s="312"/>
      <c r="AF314" s="312"/>
      <c r="AG314" s="312"/>
      <c r="AH314" s="312"/>
      <c r="AI314" s="312"/>
      <c r="AJ314" s="312"/>
      <c r="AK314" s="312"/>
      <c r="AL314" s="312"/>
      <c r="AM314" s="312"/>
      <c r="AN314" s="312"/>
    </row>
    <row r="315" spans="1:40">
      <c r="A315" s="312"/>
      <c r="B315" s="312"/>
      <c r="C315" s="312"/>
      <c r="D315" s="312"/>
      <c r="E315" s="312"/>
      <c r="F315" s="312"/>
      <c r="G315" s="312"/>
      <c r="H315" s="312"/>
      <c r="I315" s="312"/>
      <c r="J315" s="312"/>
      <c r="K315" s="312"/>
      <c r="L315" s="312"/>
      <c r="M315" s="312"/>
      <c r="N315" s="312"/>
      <c r="O315" s="312"/>
      <c r="P315" s="312"/>
      <c r="Q315" s="312"/>
      <c r="R315" s="312"/>
      <c r="S315" s="312"/>
      <c r="T315" s="312"/>
      <c r="U315" s="312"/>
      <c r="V315" s="312"/>
      <c r="W315" s="312"/>
      <c r="X315" s="312"/>
      <c r="Y315" s="312"/>
      <c r="Z315" s="312"/>
      <c r="AA315" s="312"/>
      <c r="AB315" s="312"/>
      <c r="AC315" s="312"/>
      <c r="AD315" s="312"/>
      <c r="AE315" s="312"/>
      <c r="AF315" s="312"/>
      <c r="AG315" s="312"/>
      <c r="AH315" s="312"/>
      <c r="AI315" s="312"/>
      <c r="AJ315" s="312"/>
      <c r="AK315" s="312"/>
      <c r="AL315" s="312"/>
      <c r="AM315" s="312"/>
      <c r="AN315" s="312"/>
    </row>
    <row r="316" spans="1:40">
      <c r="A316" s="312"/>
      <c r="B316" s="312"/>
      <c r="C316" s="312"/>
      <c r="D316" s="312"/>
      <c r="E316" s="312"/>
      <c r="F316" s="312"/>
      <c r="G316" s="312"/>
      <c r="H316" s="312"/>
      <c r="I316" s="312"/>
      <c r="J316" s="312"/>
      <c r="K316" s="312"/>
      <c r="L316" s="312"/>
      <c r="M316" s="312"/>
      <c r="N316" s="312"/>
      <c r="O316" s="312"/>
      <c r="P316" s="312"/>
      <c r="Q316" s="312"/>
      <c r="R316" s="312"/>
      <c r="S316" s="312"/>
      <c r="T316" s="312"/>
      <c r="U316" s="312"/>
      <c r="V316" s="312"/>
      <c r="W316" s="312"/>
      <c r="X316" s="312"/>
      <c r="Y316" s="312"/>
      <c r="Z316" s="312"/>
      <c r="AA316" s="312"/>
      <c r="AB316" s="312"/>
      <c r="AC316" s="312"/>
      <c r="AD316" s="312"/>
      <c r="AE316" s="312"/>
      <c r="AF316" s="312"/>
      <c r="AG316" s="312"/>
      <c r="AH316" s="312"/>
      <c r="AI316" s="312"/>
      <c r="AJ316" s="312"/>
      <c r="AK316" s="312"/>
      <c r="AL316" s="312"/>
      <c r="AM316" s="312"/>
      <c r="AN316" s="312"/>
    </row>
    <row r="317" spans="1:40">
      <c r="A317" s="312"/>
      <c r="B317" s="312"/>
      <c r="C317" s="312"/>
      <c r="D317" s="312"/>
      <c r="E317" s="312"/>
      <c r="F317" s="312"/>
      <c r="G317" s="312"/>
      <c r="H317" s="312"/>
      <c r="I317" s="312"/>
      <c r="J317" s="312"/>
      <c r="K317" s="312"/>
      <c r="L317" s="312"/>
      <c r="M317" s="312"/>
      <c r="N317" s="312"/>
      <c r="O317" s="312"/>
      <c r="P317" s="312"/>
      <c r="Q317" s="312"/>
      <c r="R317" s="312"/>
      <c r="S317" s="312"/>
      <c r="T317" s="312"/>
      <c r="U317" s="312"/>
      <c r="V317" s="312"/>
      <c r="W317" s="312"/>
      <c r="X317" s="312"/>
      <c r="Y317" s="312"/>
      <c r="Z317" s="312"/>
      <c r="AA317" s="312"/>
      <c r="AB317" s="312"/>
      <c r="AC317" s="312"/>
      <c r="AD317" s="312"/>
      <c r="AE317" s="312"/>
      <c r="AF317" s="312"/>
      <c r="AG317" s="312"/>
      <c r="AH317" s="312"/>
      <c r="AI317" s="312"/>
      <c r="AJ317" s="312"/>
      <c r="AK317" s="312"/>
      <c r="AL317" s="312"/>
      <c r="AM317" s="312"/>
      <c r="AN317" s="312"/>
    </row>
    <row r="318" spans="1:40">
      <c r="A318" s="312"/>
      <c r="B318" s="312"/>
      <c r="C318" s="312"/>
      <c r="D318" s="312"/>
      <c r="E318" s="312"/>
      <c r="F318" s="312"/>
      <c r="G318" s="312"/>
      <c r="H318" s="312"/>
      <c r="I318" s="312"/>
      <c r="J318" s="312"/>
      <c r="K318" s="312"/>
      <c r="L318" s="312"/>
      <c r="M318" s="312"/>
      <c r="N318" s="312"/>
      <c r="O318" s="312"/>
      <c r="P318" s="312"/>
      <c r="Q318" s="312"/>
      <c r="R318" s="312"/>
      <c r="S318" s="312"/>
      <c r="T318" s="312"/>
      <c r="U318" s="312"/>
      <c r="V318" s="312"/>
      <c r="W318" s="312"/>
      <c r="X318" s="312"/>
      <c r="Y318" s="312"/>
      <c r="Z318" s="312"/>
      <c r="AA318" s="312"/>
      <c r="AB318" s="312"/>
      <c r="AC318" s="312"/>
      <c r="AD318" s="312"/>
      <c r="AE318" s="312"/>
      <c r="AF318" s="312"/>
      <c r="AG318" s="312"/>
      <c r="AH318" s="312"/>
      <c r="AI318" s="312"/>
      <c r="AJ318" s="312"/>
      <c r="AK318" s="312"/>
      <c r="AL318" s="312"/>
      <c r="AM318" s="312"/>
      <c r="AN318" s="312"/>
    </row>
    <row r="319" spans="1:40">
      <c r="A319" s="312"/>
      <c r="B319" s="312"/>
      <c r="C319" s="312"/>
      <c r="D319" s="312"/>
      <c r="E319" s="312"/>
      <c r="F319" s="312"/>
      <c r="G319" s="312"/>
      <c r="H319" s="312"/>
      <c r="I319" s="312"/>
      <c r="J319" s="312"/>
      <c r="K319" s="312"/>
      <c r="L319" s="312"/>
      <c r="M319" s="312"/>
      <c r="N319" s="312"/>
      <c r="O319" s="312"/>
      <c r="P319" s="312"/>
      <c r="Q319" s="312"/>
      <c r="R319" s="312"/>
      <c r="S319" s="312"/>
      <c r="T319" s="312"/>
      <c r="U319" s="312"/>
      <c r="V319" s="312"/>
      <c r="W319" s="312"/>
      <c r="X319" s="312"/>
      <c r="Y319" s="312"/>
      <c r="Z319" s="312"/>
      <c r="AA319" s="312"/>
      <c r="AB319" s="312"/>
      <c r="AC319" s="312"/>
      <c r="AD319" s="312"/>
      <c r="AE319" s="312"/>
      <c r="AF319" s="312"/>
      <c r="AG319" s="312"/>
      <c r="AH319" s="312"/>
      <c r="AI319" s="312"/>
      <c r="AJ319" s="312"/>
      <c r="AK319" s="312"/>
      <c r="AL319" s="312"/>
      <c r="AM319" s="312"/>
      <c r="AN319" s="312"/>
    </row>
    <row r="320" spans="1:40">
      <c r="A320" s="312"/>
      <c r="B320" s="312"/>
      <c r="C320" s="312"/>
      <c r="D320" s="312"/>
      <c r="E320" s="312"/>
      <c r="F320" s="312"/>
      <c r="G320" s="312"/>
      <c r="H320" s="312"/>
      <c r="I320" s="312"/>
      <c r="J320" s="312"/>
      <c r="K320" s="312"/>
      <c r="L320" s="312"/>
      <c r="M320" s="312"/>
      <c r="N320" s="312"/>
      <c r="O320" s="312"/>
      <c r="P320" s="312"/>
      <c r="Q320" s="312"/>
      <c r="R320" s="312"/>
      <c r="S320" s="312"/>
      <c r="T320" s="312"/>
      <c r="U320" s="312"/>
      <c r="V320" s="312"/>
      <c r="W320" s="312"/>
      <c r="X320" s="312"/>
      <c r="Y320" s="312"/>
      <c r="Z320" s="312"/>
      <c r="AA320" s="312"/>
      <c r="AB320" s="312"/>
      <c r="AC320" s="312"/>
      <c r="AD320" s="312"/>
      <c r="AE320" s="312"/>
      <c r="AF320" s="312"/>
      <c r="AG320" s="312"/>
      <c r="AH320" s="312"/>
      <c r="AI320" s="312"/>
      <c r="AJ320" s="312"/>
      <c r="AK320" s="312"/>
      <c r="AL320" s="312"/>
      <c r="AM320" s="312"/>
      <c r="AN320" s="312"/>
    </row>
    <row r="321" spans="1:40">
      <c r="A321" s="312"/>
      <c r="B321" s="312"/>
      <c r="C321" s="312"/>
      <c r="D321" s="312"/>
      <c r="E321" s="312"/>
      <c r="F321" s="312"/>
      <c r="G321" s="312"/>
      <c r="H321" s="312"/>
      <c r="I321" s="312"/>
      <c r="J321" s="312"/>
      <c r="K321" s="312"/>
      <c r="L321" s="312"/>
      <c r="M321" s="312"/>
      <c r="N321" s="312"/>
      <c r="O321" s="312"/>
      <c r="P321" s="312"/>
      <c r="Q321" s="312"/>
      <c r="R321" s="312"/>
      <c r="S321" s="312"/>
      <c r="T321" s="312"/>
      <c r="U321" s="312"/>
      <c r="V321" s="312"/>
      <c r="W321" s="312"/>
      <c r="X321" s="312"/>
      <c r="Y321" s="312"/>
      <c r="Z321" s="312"/>
      <c r="AA321" s="312"/>
      <c r="AB321" s="312"/>
      <c r="AC321" s="312"/>
      <c r="AD321" s="312"/>
      <c r="AE321" s="312"/>
      <c r="AF321" s="312"/>
      <c r="AG321" s="312"/>
      <c r="AH321" s="312"/>
      <c r="AI321" s="312"/>
      <c r="AJ321" s="312"/>
      <c r="AK321" s="312"/>
      <c r="AL321" s="312"/>
      <c r="AM321" s="312"/>
      <c r="AN321" s="312"/>
    </row>
    <row r="322" spans="1:40">
      <c r="A322" s="312"/>
      <c r="B322" s="312"/>
      <c r="C322" s="312"/>
      <c r="D322" s="312"/>
      <c r="E322" s="312"/>
      <c r="F322" s="312"/>
      <c r="G322" s="312"/>
      <c r="H322" s="312"/>
      <c r="I322" s="312"/>
      <c r="J322" s="312"/>
      <c r="K322" s="312"/>
      <c r="L322" s="312"/>
      <c r="M322" s="312"/>
      <c r="N322" s="312"/>
      <c r="O322" s="312"/>
      <c r="P322" s="312"/>
      <c r="Q322" s="312"/>
      <c r="R322" s="312"/>
      <c r="S322" s="312"/>
      <c r="T322" s="312"/>
      <c r="U322" s="312"/>
      <c r="V322" s="312"/>
      <c r="W322" s="312"/>
      <c r="X322" s="312"/>
      <c r="Y322" s="312"/>
      <c r="Z322" s="312"/>
      <c r="AA322" s="312"/>
      <c r="AB322" s="312"/>
      <c r="AC322" s="312"/>
      <c r="AD322" s="312"/>
      <c r="AE322" s="312"/>
      <c r="AF322" s="312"/>
      <c r="AG322" s="312"/>
      <c r="AH322" s="312"/>
      <c r="AI322" s="312"/>
      <c r="AJ322" s="312"/>
      <c r="AK322" s="312"/>
      <c r="AL322" s="312"/>
      <c r="AM322" s="312"/>
      <c r="AN322" s="312"/>
    </row>
    <row r="323" spans="1:40">
      <c r="A323" s="312"/>
      <c r="B323" s="312"/>
      <c r="C323" s="312"/>
      <c r="D323" s="312"/>
      <c r="E323" s="312"/>
      <c r="F323" s="312"/>
      <c r="G323" s="312"/>
      <c r="H323" s="312"/>
      <c r="I323" s="312"/>
      <c r="J323" s="312"/>
      <c r="K323" s="312"/>
      <c r="L323" s="312"/>
      <c r="M323" s="312"/>
      <c r="N323" s="312"/>
      <c r="O323" s="312"/>
      <c r="P323" s="312"/>
      <c r="Q323" s="312"/>
      <c r="R323" s="312"/>
      <c r="S323" s="312"/>
      <c r="T323" s="312"/>
      <c r="U323" s="312"/>
      <c r="V323" s="312"/>
      <c r="W323" s="312"/>
      <c r="X323" s="312"/>
      <c r="Y323" s="312"/>
      <c r="Z323" s="312"/>
      <c r="AA323" s="312"/>
      <c r="AB323" s="312"/>
      <c r="AC323" s="312"/>
      <c r="AD323" s="312"/>
      <c r="AE323" s="312"/>
      <c r="AF323" s="312"/>
      <c r="AG323" s="312"/>
      <c r="AH323" s="312"/>
      <c r="AI323" s="312"/>
      <c r="AJ323" s="312"/>
      <c r="AK323" s="312"/>
      <c r="AL323" s="312"/>
      <c r="AM323" s="312"/>
      <c r="AN323" s="312"/>
    </row>
    <row r="324" spans="1:40">
      <c r="A324" s="312"/>
      <c r="B324" s="312"/>
      <c r="C324" s="312"/>
      <c r="D324" s="312"/>
      <c r="E324" s="312"/>
      <c r="F324" s="312"/>
      <c r="G324" s="312"/>
      <c r="H324" s="312"/>
      <c r="I324" s="312"/>
      <c r="J324" s="312"/>
      <c r="K324" s="312"/>
      <c r="L324" s="312"/>
      <c r="M324" s="312"/>
      <c r="N324" s="312"/>
      <c r="O324" s="312"/>
      <c r="P324" s="312"/>
      <c r="Q324" s="312"/>
      <c r="R324" s="312"/>
      <c r="S324" s="312"/>
      <c r="T324" s="312"/>
      <c r="U324" s="312"/>
      <c r="V324" s="312"/>
      <c r="W324" s="312"/>
      <c r="X324" s="312"/>
      <c r="Y324" s="312"/>
      <c r="Z324" s="312"/>
      <c r="AA324" s="312"/>
      <c r="AB324" s="312"/>
      <c r="AC324" s="312"/>
      <c r="AD324" s="312"/>
      <c r="AE324" s="312"/>
      <c r="AF324" s="312"/>
      <c r="AG324" s="312"/>
      <c r="AH324" s="312"/>
      <c r="AI324" s="312"/>
      <c r="AJ324" s="312"/>
      <c r="AK324" s="312"/>
      <c r="AL324" s="312"/>
      <c r="AM324" s="312"/>
      <c r="AN324" s="312"/>
    </row>
    <row r="325" spans="1:40">
      <c r="A325" s="312"/>
      <c r="B325" s="312"/>
      <c r="C325" s="312"/>
      <c r="D325" s="312"/>
      <c r="E325" s="312"/>
      <c r="F325" s="312"/>
      <c r="G325" s="312"/>
      <c r="H325" s="312"/>
      <c r="I325" s="312"/>
      <c r="J325" s="312"/>
      <c r="K325" s="312"/>
      <c r="L325" s="312"/>
      <c r="M325" s="312"/>
      <c r="N325" s="312"/>
      <c r="O325" s="312"/>
      <c r="P325" s="312"/>
      <c r="Q325" s="312"/>
      <c r="R325" s="312"/>
      <c r="S325" s="312"/>
      <c r="T325" s="312"/>
      <c r="U325" s="312"/>
      <c r="V325" s="312"/>
      <c r="W325" s="312"/>
      <c r="X325" s="312"/>
      <c r="Y325" s="312"/>
      <c r="Z325" s="312"/>
      <c r="AA325" s="312"/>
      <c r="AB325" s="312"/>
      <c r="AC325" s="312"/>
      <c r="AD325" s="312"/>
      <c r="AE325" s="312"/>
      <c r="AF325" s="312"/>
      <c r="AG325" s="312"/>
      <c r="AH325" s="312"/>
      <c r="AI325" s="312"/>
      <c r="AJ325" s="312"/>
      <c r="AK325" s="312"/>
      <c r="AL325" s="312"/>
      <c r="AM325" s="312"/>
      <c r="AN325" s="312"/>
    </row>
    <row r="326" spans="1:40">
      <c r="A326" s="312"/>
      <c r="B326" s="312"/>
      <c r="C326" s="312"/>
      <c r="D326" s="312"/>
      <c r="E326" s="312"/>
      <c r="F326" s="312"/>
      <c r="G326" s="312"/>
      <c r="H326" s="312"/>
      <c r="I326" s="312"/>
      <c r="J326" s="312"/>
      <c r="K326" s="312"/>
      <c r="L326" s="312"/>
      <c r="M326" s="312"/>
      <c r="N326" s="312"/>
      <c r="O326" s="312"/>
      <c r="P326" s="312"/>
      <c r="Q326" s="312"/>
      <c r="R326" s="312"/>
      <c r="S326" s="312"/>
      <c r="T326" s="312"/>
      <c r="U326" s="312"/>
      <c r="V326" s="312"/>
      <c r="W326" s="312"/>
      <c r="X326" s="312"/>
      <c r="Y326" s="312"/>
      <c r="Z326" s="312"/>
      <c r="AA326" s="312"/>
      <c r="AB326" s="312"/>
      <c r="AC326" s="312"/>
      <c r="AD326" s="312"/>
      <c r="AE326" s="312"/>
      <c r="AF326" s="312"/>
      <c r="AG326" s="312"/>
      <c r="AH326" s="312"/>
      <c r="AI326" s="312"/>
      <c r="AJ326" s="312"/>
      <c r="AK326" s="312"/>
      <c r="AL326" s="312"/>
      <c r="AM326" s="312"/>
      <c r="AN326" s="312"/>
    </row>
    <row r="327" spans="1:40">
      <c r="A327" s="312"/>
      <c r="B327" s="312"/>
      <c r="C327" s="312"/>
      <c r="D327" s="312"/>
      <c r="E327" s="312"/>
      <c r="F327" s="312"/>
      <c r="G327" s="312"/>
      <c r="H327" s="312"/>
      <c r="I327" s="312"/>
      <c r="J327" s="312"/>
      <c r="K327" s="312"/>
      <c r="L327" s="312"/>
      <c r="M327" s="312"/>
      <c r="N327" s="312"/>
      <c r="O327" s="312"/>
      <c r="P327" s="312"/>
      <c r="Q327" s="312"/>
      <c r="R327" s="312"/>
      <c r="S327" s="312"/>
      <c r="T327" s="312"/>
      <c r="U327" s="312"/>
      <c r="V327" s="312"/>
      <c r="W327" s="312"/>
      <c r="X327" s="312"/>
      <c r="Y327" s="312"/>
      <c r="Z327" s="312"/>
      <c r="AA327" s="312"/>
      <c r="AB327" s="312"/>
      <c r="AC327" s="312"/>
      <c r="AD327" s="312"/>
      <c r="AE327" s="312"/>
      <c r="AF327" s="312"/>
      <c r="AG327" s="312"/>
      <c r="AH327" s="312"/>
      <c r="AI327" s="312"/>
      <c r="AJ327" s="312"/>
      <c r="AK327" s="312"/>
      <c r="AL327" s="312"/>
      <c r="AM327" s="312"/>
      <c r="AN327" s="312"/>
    </row>
    <row r="328" spans="1:40">
      <c r="A328" s="312"/>
      <c r="B328" s="312"/>
      <c r="C328" s="312"/>
      <c r="D328" s="312"/>
      <c r="E328" s="312"/>
      <c r="F328" s="312"/>
      <c r="G328" s="312"/>
      <c r="H328" s="312"/>
      <c r="I328" s="312"/>
      <c r="J328" s="312"/>
      <c r="K328" s="312"/>
      <c r="L328" s="312"/>
      <c r="M328" s="312"/>
      <c r="N328" s="312"/>
      <c r="O328" s="312"/>
      <c r="P328" s="312"/>
      <c r="Q328" s="312"/>
      <c r="R328" s="312"/>
      <c r="S328" s="312"/>
      <c r="T328" s="312"/>
      <c r="U328" s="312"/>
      <c r="V328" s="312"/>
      <c r="W328" s="312"/>
      <c r="X328" s="312"/>
      <c r="Y328" s="312"/>
      <c r="Z328" s="312"/>
      <c r="AA328" s="312"/>
      <c r="AB328" s="312"/>
      <c r="AC328" s="312"/>
      <c r="AD328" s="312"/>
      <c r="AE328" s="312"/>
      <c r="AF328" s="312"/>
      <c r="AG328" s="312"/>
      <c r="AH328" s="312"/>
      <c r="AI328" s="312"/>
      <c r="AJ328" s="312"/>
      <c r="AK328" s="312"/>
      <c r="AL328" s="312"/>
      <c r="AM328" s="312"/>
      <c r="AN328" s="312"/>
    </row>
    <row r="329" spans="1:40">
      <c r="A329" s="312"/>
      <c r="B329" s="312"/>
      <c r="C329" s="312"/>
      <c r="D329" s="312"/>
      <c r="E329" s="312"/>
      <c r="F329" s="312"/>
      <c r="G329" s="312"/>
      <c r="H329" s="312"/>
      <c r="I329" s="312"/>
      <c r="J329" s="312"/>
      <c r="K329" s="312"/>
      <c r="L329" s="312"/>
      <c r="M329" s="312"/>
      <c r="N329" s="312"/>
      <c r="O329" s="312"/>
      <c r="P329" s="312"/>
      <c r="Q329" s="312"/>
      <c r="R329" s="312"/>
      <c r="S329" s="312"/>
      <c r="T329" s="312"/>
      <c r="U329" s="312"/>
      <c r="V329" s="312"/>
      <c r="W329" s="312"/>
      <c r="X329" s="312"/>
      <c r="Y329" s="312"/>
      <c r="Z329" s="312"/>
      <c r="AA329" s="312"/>
      <c r="AB329" s="312"/>
      <c r="AC329" s="312"/>
      <c r="AD329" s="312"/>
      <c r="AE329" s="312"/>
      <c r="AF329" s="312"/>
      <c r="AG329" s="312"/>
      <c r="AH329" s="312"/>
      <c r="AI329" s="312"/>
      <c r="AJ329" s="312"/>
      <c r="AK329" s="312"/>
      <c r="AL329" s="312"/>
      <c r="AM329" s="312"/>
      <c r="AN329" s="312"/>
    </row>
    <row r="330" spans="1:40">
      <c r="A330" s="312"/>
      <c r="B330" s="312"/>
      <c r="C330" s="312"/>
      <c r="D330" s="312"/>
      <c r="E330" s="312"/>
      <c r="F330" s="312"/>
      <c r="G330" s="312"/>
      <c r="H330" s="312"/>
      <c r="I330" s="312"/>
      <c r="J330" s="312"/>
      <c r="K330" s="312"/>
      <c r="L330" s="312"/>
      <c r="M330" s="312"/>
      <c r="N330" s="312"/>
      <c r="O330" s="312"/>
      <c r="P330" s="312"/>
      <c r="Q330" s="312"/>
      <c r="R330" s="312"/>
      <c r="S330" s="312"/>
      <c r="T330" s="312"/>
      <c r="U330" s="312"/>
      <c r="V330" s="312"/>
      <c r="W330" s="312"/>
      <c r="X330" s="312"/>
      <c r="Y330" s="312"/>
      <c r="Z330" s="312"/>
      <c r="AA330" s="312"/>
      <c r="AB330" s="312"/>
      <c r="AC330" s="312"/>
      <c r="AD330" s="312"/>
      <c r="AE330" s="312"/>
      <c r="AF330" s="312"/>
      <c r="AG330" s="312"/>
      <c r="AH330" s="312"/>
      <c r="AI330" s="312"/>
      <c r="AJ330" s="312"/>
      <c r="AK330" s="312"/>
      <c r="AL330" s="312"/>
      <c r="AM330" s="312"/>
      <c r="AN330" s="312"/>
    </row>
    <row r="331" spans="1:40">
      <c r="A331" s="312"/>
      <c r="B331" s="312"/>
      <c r="C331" s="312"/>
      <c r="D331" s="312"/>
      <c r="E331" s="312"/>
      <c r="F331" s="312"/>
      <c r="G331" s="312"/>
      <c r="H331" s="312"/>
      <c r="I331" s="312"/>
      <c r="J331" s="312"/>
      <c r="K331" s="312"/>
      <c r="L331" s="312"/>
      <c r="M331" s="312"/>
      <c r="N331" s="312"/>
      <c r="O331" s="312"/>
      <c r="P331" s="312"/>
      <c r="Q331" s="312"/>
      <c r="R331" s="312"/>
      <c r="S331" s="312"/>
      <c r="T331" s="312"/>
      <c r="U331" s="312"/>
      <c r="V331" s="312"/>
      <c r="W331" s="312"/>
      <c r="X331" s="312"/>
      <c r="Y331" s="312"/>
      <c r="Z331" s="312"/>
      <c r="AA331" s="312"/>
      <c r="AB331" s="312"/>
      <c r="AC331" s="312"/>
      <c r="AD331" s="312"/>
      <c r="AE331" s="312"/>
      <c r="AF331" s="312"/>
      <c r="AG331" s="312"/>
      <c r="AH331" s="312"/>
      <c r="AI331" s="312"/>
      <c r="AJ331" s="312"/>
      <c r="AK331" s="312"/>
      <c r="AL331" s="312"/>
      <c r="AM331" s="312"/>
      <c r="AN331" s="312"/>
    </row>
    <row r="332" spans="1:40">
      <c r="A332" s="312"/>
      <c r="B332" s="312"/>
      <c r="C332" s="312"/>
      <c r="D332" s="312"/>
      <c r="E332" s="312"/>
      <c r="F332" s="312"/>
      <c r="G332" s="312"/>
      <c r="H332" s="312"/>
      <c r="I332" s="312"/>
      <c r="J332" s="312"/>
      <c r="K332" s="312"/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  <c r="V332" s="312"/>
      <c r="W332" s="312"/>
      <c r="X332" s="312"/>
      <c r="Y332" s="312"/>
      <c r="Z332" s="312"/>
      <c r="AA332" s="312"/>
      <c r="AB332" s="312"/>
      <c r="AC332" s="312"/>
      <c r="AD332" s="312"/>
      <c r="AE332" s="312"/>
      <c r="AF332" s="312"/>
      <c r="AG332" s="312"/>
      <c r="AH332" s="312"/>
      <c r="AI332" s="312"/>
      <c r="AJ332" s="312"/>
      <c r="AK332" s="312"/>
      <c r="AL332" s="312"/>
      <c r="AM332" s="312"/>
      <c r="AN332" s="312"/>
    </row>
    <row r="333" spans="1:40">
      <c r="A333" s="312"/>
      <c r="B333" s="312"/>
      <c r="C333" s="312"/>
      <c r="D333" s="312"/>
      <c r="E333" s="312"/>
      <c r="F333" s="312"/>
      <c r="G333" s="312"/>
      <c r="H333" s="312"/>
      <c r="I333" s="312"/>
      <c r="J333" s="312"/>
      <c r="K333" s="312"/>
      <c r="L333" s="312"/>
      <c r="M333" s="312"/>
      <c r="N333" s="312"/>
      <c r="O333" s="312"/>
      <c r="P333" s="312"/>
      <c r="Q333" s="312"/>
      <c r="R333" s="312"/>
      <c r="S333" s="312"/>
      <c r="T333" s="312"/>
      <c r="U333" s="312"/>
      <c r="V333" s="312"/>
      <c r="W333" s="312"/>
      <c r="X333" s="312"/>
      <c r="Y333" s="312"/>
      <c r="Z333" s="312"/>
      <c r="AA333" s="312"/>
      <c r="AB333" s="312"/>
      <c r="AC333" s="312"/>
      <c r="AD333" s="312"/>
      <c r="AE333" s="312"/>
      <c r="AF333" s="312"/>
      <c r="AG333" s="312"/>
      <c r="AH333" s="312"/>
      <c r="AI333" s="312"/>
      <c r="AJ333" s="312"/>
      <c r="AK333" s="312"/>
      <c r="AL333" s="312"/>
      <c r="AM333" s="312"/>
      <c r="AN333" s="312"/>
    </row>
    <row r="334" spans="1:40">
      <c r="A334" s="312"/>
      <c r="B334" s="312"/>
      <c r="C334" s="312"/>
      <c r="D334" s="312"/>
      <c r="E334" s="312"/>
      <c r="F334" s="312"/>
      <c r="G334" s="312"/>
      <c r="H334" s="312"/>
      <c r="I334" s="312"/>
      <c r="J334" s="312"/>
      <c r="K334" s="312"/>
      <c r="L334" s="312"/>
      <c r="M334" s="312"/>
      <c r="N334" s="312"/>
      <c r="O334" s="312"/>
      <c r="P334" s="312"/>
      <c r="Q334" s="312"/>
      <c r="R334" s="312"/>
      <c r="S334" s="312"/>
      <c r="T334" s="312"/>
      <c r="U334" s="312"/>
      <c r="V334" s="312"/>
      <c r="W334" s="312"/>
      <c r="X334" s="312"/>
      <c r="Y334" s="312"/>
      <c r="Z334" s="312"/>
      <c r="AA334" s="312"/>
      <c r="AB334" s="312"/>
      <c r="AC334" s="312"/>
      <c r="AD334" s="312"/>
      <c r="AE334" s="312"/>
      <c r="AF334" s="312"/>
      <c r="AG334" s="312"/>
      <c r="AH334" s="312"/>
      <c r="AI334" s="312"/>
      <c r="AJ334" s="312"/>
      <c r="AK334" s="312"/>
      <c r="AL334" s="312"/>
      <c r="AM334" s="312"/>
      <c r="AN334" s="312"/>
    </row>
    <row r="335" spans="1:40">
      <c r="A335" s="312"/>
      <c r="B335" s="312"/>
      <c r="C335" s="312"/>
      <c r="D335" s="312"/>
      <c r="E335" s="312"/>
      <c r="F335" s="312"/>
      <c r="G335" s="312"/>
      <c r="H335" s="312"/>
      <c r="I335" s="312"/>
      <c r="J335" s="312"/>
      <c r="K335" s="312"/>
      <c r="L335" s="312"/>
      <c r="M335" s="312"/>
      <c r="N335" s="312"/>
      <c r="O335" s="312"/>
      <c r="P335" s="312"/>
      <c r="Q335" s="312"/>
      <c r="R335" s="312"/>
      <c r="S335" s="312"/>
      <c r="T335" s="312"/>
      <c r="U335" s="312"/>
      <c r="V335" s="312"/>
      <c r="W335" s="312"/>
      <c r="X335" s="312"/>
      <c r="Y335" s="312"/>
      <c r="Z335" s="312"/>
      <c r="AA335" s="312"/>
      <c r="AB335" s="312"/>
      <c r="AC335" s="312"/>
      <c r="AD335" s="312"/>
      <c r="AE335" s="312"/>
      <c r="AF335" s="312"/>
      <c r="AG335" s="312"/>
      <c r="AH335" s="312"/>
      <c r="AI335" s="312"/>
      <c r="AJ335" s="312"/>
      <c r="AK335" s="312"/>
      <c r="AL335" s="312"/>
      <c r="AM335" s="312"/>
      <c r="AN335" s="312"/>
    </row>
    <row r="336" spans="1:40">
      <c r="A336" s="312"/>
      <c r="B336" s="312"/>
      <c r="C336" s="312"/>
      <c r="D336" s="312"/>
      <c r="E336" s="312"/>
      <c r="F336" s="312"/>
      <c r="G336" s="312"/>
      <c r="H336" s="312"/>
      <c r="I336" s="312"/>
      <c r="J336" s="312"/>
      <c r="K336" s="312"/>
      <c r="L336" s="312"/>
      <c r="M336" s="312"/>
      <c r="N336" s="312"/>
      <c r="O336" s="312"/>
      <c r="P336" s="312"/>
      <c r="Q336" s="312"/>
      <c r="R336" s="312"/>
      <c r="S336" s="312"/>
      <c r="T336" s="312"/>
      <c r="U336" s="312"/>
      <c r="V336" s="312"/>
      <c r="W336" s="312"/>
      <c r="X336" s="312"/>
      <c r="Y336" s="312"/>
      <c r="Z336" s="312"/>
      <c r="AA336" s="312"/>
      <c r="AB336" s="312"/>
      <c r="AC336" s="312"/>
      <c r="AD336" s="312"/>
      <c r="AE336" s="312"/>
      <c r="AF336" s="312"/>
      <c r="AG336" s="312"/>
      <c r="AH336" s="312"/>
      <c r="AI336" s="312"/>
      <c r="AJ336" s="312"/>
      <c r="AK336" s="312"/>
      <c r="AL336" s="312"/>
      <c r="AM336" s="312"/>
      <c r="AN336" s="312"/>
    </row>
    <row r="337" spans="1:40">
      <c r="A337" s="312"/>
      <c r="B337" s="312"/>
      <c r="C337" s="312"/>
      <c r="D337" s="312"/>
      <c r="E337" s="312"/>
      <c r="F337" s="312"/>
      <c r="G337" s="312"/>
      <c r="H337" s="312"/>
      <c r="I337" s="312"/>
      <c r="J337" s="312"/>
      <c r="K337" s="312"/>
      <c r="L337" s="312"/>
      <c r="M337" s="312"/>
      <c r="N337" s="312"/>
      <c r="O337" s="312"/>
      <c r="P337" s="312"/>
      <c r="Q337" s="312"/>
      <c r="R337" s="312"/>
      <c r="S337" s="312"/>
      <c r="T337" s="312"/>
      <c r="U337" s="312"/>
      <c r="V337" s="312"/>
      <c r="W337" s="312"/>
      <c r="X337" s="312"/>
      <c r="Y337" s="312"/>
      <c r="Z337" s="312"/>
      <c r="AA337" s="312"/>
      <c r="AB337" s="312"/>
      <c r="AC337" s="312"/>
      <c r="AD337" s="312"/>
      <c r="AE337" s="312"/>
      <c r="AF337" s="312"/>
      <c r="AG337" s="312"/>
      <c r="AH337" s="312"/>
      <c r="AI337" s="312"/>
      <c r="AJ337" s="312"/>
      <c r="AK337" s="312"/>
      <c r="AL337" s="312"/>
      <c r="AM337" s="312"/>
      <c r="AN337" s="312"/>
    </row>
    <row r="338" spans="1:40">
      <c r="A338" s="312"/>
      <c r="B338" s="312"/>
      <c r="C338" s="312"/>
      <c r="D338" s="312"/>
      <c r="E338" s="312"/>
      <c r="F338" s="312"/>
      <c r="G338" s="312"/>
      <c r="H338" s="312"/>
      <c r="I338" s="312"/>
      <c r="J338" s="312"/>
      <c r="K338" s="312"/>
      <c r="L338" s="312"/>
      <c r="M338" s="312"/>
      <c r="N338" s="312"/>
      <c r="O338" s="312"/>
      <c r="P338" s="312"/>
      <c r="Q338" s="312"/>
      <c r="R338" s="312"/>
      <c r="S338" s="312"/>
      <c r="T338" s="312"/>
      <c r="U338" s="312"/>
      <c r="V338" s="312"/>
      <c r="W338" s="312"/>
      <c r="X338" s="312"/>
      <c r="Y338" s="312"/>
      <c r="Z338" s="312"/>
      <c r="AA338" s="312"/>
      <c r="AB338" s="312"/>
      <c r="AC338" s="312"/>
      <c r="AD338" s="312"/>
      <c r="AE338" s="312"/>
      <c r="AF338" s="312"/>
      <c r="AG338" s="312"/>
      <c r="AH338" s="312"/>
      <c r="AI338" s="312"/>
      <c r="AJ338" s="312"/>
      <c r="AK338" s="312"/>
      <c r="AL338" s="312"/>
      <c r="AM338" s="312"/>
      <c r="AN338" s="312"/>
    </row>
    <row r="339" spans="1:40">
      <c r="A339" s="312"/>
      <c r="B339" s="312"/>
      <c r="C339" s="312"/>
      <c r="D339" s="312"/>
      <c r="E339" s="312"/>
      <c r="F339" s="312"/>
      <c r="G339" s="312"/>
      <c r="H339" s="312"/>
      <c r="I339" s="312"/>
      <c r="J339" s="312"/>
      <c r="K339" s="312"/>
      <c r="L339" s="312"/>
      <c r="M339" s="312"/>
      <c r="N339" s="312"/>
      <c r="O339" s="312"/>
      <c r="P339" s="312"/>
      <c r="Q339" s="312"/>
      <c r="R339" s="312"/>
      <c r="S339" s="312"/>
      <c r="T339" s="312"/>
      <c r="U339" s="312"/>
      <c r="V339" s="312"/>
      <c r="W339" s="312"/>
      <c r="X339" s="312"/>
      <c r="Y339" s="312"/>
      <c r="Z339" s="312"/>
      <c r="AA339" s="312"/>
      <c r="AB339" s="312"/>
      <c r="AC339" s="312"/>
      <c r="AD339" s="312"/>
      <c r="AE339" s="312"/>
      <c r="AF339" s="312"/>
      <c r="AG339" s="312"/>
      <c r="AH339" s="312"/>
      <c r="AI339" s="312"/>
      <c r="AJ339" s="312"/>
      <c r="AK339" s="312"/>
      <c r="AL339" s="312"/>
      <c r="AM339" s="312"/>
      <c r="AN339" s="312"/>
    </row>
    <row r="340" spans="1:40">
      <c r="A340" s="312"/>
      <c r="B340" s="312"/>
      <c r="C340" s="312"/>
      <c r="D340" s="312"/>
      <c r="E340" s="312"/>
      <c r="F340" s="312"/>
      <c r="G340" s="312"/>
      <c r="H340" s="312"/>
      <c r="I340" s="312"/>
      <c r="J340" s="312"/>
      <c r="K340" s="312"/>
      <c r="L340" s="312"/>
      <c r="M340" s="312"/>
      <c r="N340" s="312"/>
      <c r="O340" s="312"/>
      <c r="P340" s="312"/>
      <c r="Q340" s="312"/>
      <c r="R340" s="312"/>
      <c r="S340" s="312"/>
      <c r="T340" s="312"/>
      <c r="U340" s="312"/>
      <c r="V340" s="312"/>
      <c r="W340" s="312"/>
      <c r="X340" s="312"/>
      <c r="Y340" s="312"/>
      <c r="Z340" s="312"/>
      <c r="AA340" s="312"/>
      <c r="AB340" s="312"/>
      <c r="AC340" s="312"/>
      <c r="AD340" s="312"/>
      <c r="AE340" s="312"/>
      <c r="AF340" s="312"/>
      <c r="AG340" s="312"/>
      <c r="AH340" s="312"/>
      <c r="AI340" s="312"/>
      <c r="AJ340" s="312"/>
      <c r="AK340" s="312"/>
      <c r="AL340" s="312"/>
      <c r="AM340" s="312"/>
      <c r="AN340" s="312"/>
    </row>
    <row r="341" spans="1:40">
      <c r="A341" s="312"/>
      <c r="B341" s="312"/>
      <c r="C341" s="312"/>
      <c r="D341" s="312"/>
      <c r="E341" s="312"/>
      <c r="F341" s="312"/>
      <c r="G341" s="312"/>
      <c r="H341" s="312"/>
      <c r="I341" s="312"/>
      <c r="J341" s="312"/>
      <c r="K341" s="312"/>
      <c r="L341" s="312"/>
      <c r="M341" s="312"/>
      <c r="N341" s="312"/>
      <c r="O341" s="312"/>
      <c r="P341" s="312"/>
      <c r="Q341" s="312"/>
      <c r="R341" s="312"/>
      <c r="S341" s="312"/>
      <c r="T341" s="312"/>
      <c r="U341" s="312"/>
      <c r="V341" s="312"/>
      <c r="W341" s="312"/>
      <c r="X341" s="312"/>
      <c r="Y341" s="312"/>
      <c r="Z341" s="312"/>
      <c r="AA341" s="312"/>
      <c r="AB341" s="312"/>
      <c r="AC341" s="312"/>
      <c r="AD341" s="312"/>
      <c r="AE341" s="312"/>
      <c r="AF341" s="312"/>
      <c r="AG341" s="312"/>
      <c r="AH341" s="312"/>
      <c r="AI341" s="312"/>
      <c r="AJ341" s="312"/>
      <c r="AK341" s="312"/>
      <c r="AL341" s="312"/>
      <c r="AM341" s="312"/>
      <c r="AN341" s="312"/>
    </row>
    <row r="342" spans="1:40">
      <c r="A342" s="312"/>
      <c r="B342" s="312"/>
      <c r="C342" s="312"/>
      <c r="D342" s="312"/>
      <c r="E342" s="312"/>
      <c r="F342" s="312"/>
      <c r="G342" s="312"/>
      <c r="H342" s="312"/>
      <c r="I342" s="312"/>
      <c r="J342" s="312"/>
      <c r="K342" s="312"/>
      <c r="L342" s="312"/>
      <c r="M342" s="312"/>
      <c r="N342" s="312"/>
      <c r="O342" s="312"/>
      <c r="P342" s="312"/>
      <c r="Q342" s="312"/>
      <c r="R342" s="312"/>
      <c r="S342" s="312"/>
      <c r="T342" s="312"/>
      <c r="U342" s="312"/>
      <c r="V342" s="312"/>
      <c r="W342" s="312"/>
      <c r="X342" s="312"/>
      <c r="Y342" s="312"/>
      <c r="Z342" s="312"/>
      <c r="AA342" s="312"/>
      <c r="AB342" s="312"/>
      <c r="AC342" s="312"/>
      <c r="AD342" s="312"/>
      <c r="AE342" s="312"/>
      <c r="AF342" s="312"/>
      <c r="AG342" s="312"/>
      <c r="AH342" s="312"/>
      <c r="AI342" s="312"/>
      <c r="AJ342" s="312"/>
      <c r="AK342" s="312"/>
      <c r="AL342" s="312"/>
      <c r="AM342" s="312"/>
      <c r="AN342" s="312"/>
    </row>
    <row r="343" spans="1:40">
      <c r="A343" s="312"/>
      <c r="B343" s="312"/>
      <c r="C343" s="312"/>
      <c r="D343" s="312"/>
      <c r="E343" s="312"/>
      <c r="F343" s="312"/>
      <c r="G343" s="312"/>
      <c r="H343" s="312"/>
      <c r="I343" s="312"/>
      <c r="J343" s="312"/>
      <c r="K343" s="312"/>
      <c r="L343" s="312"/>
      <c r="M343" s="312"/>
      <c r="N343" s="312"/>
      <c r="O343" s="312"/>
      <c r="P343" s="312"/>
      <c r="Q343" s="312"/>
      <c r="R343" s="312"/>
      <c r="S343" s="312"/>
      <c r="T343" s="312"/>
      <c r="U343" s="312"/>
      <c r="V343" s="312"/>
      <c r="W343" s="312"/>
      <c r="X343" s="312"/>
      <c r="Y343" s="312"/>
      <c r="Z343" s="312"/>
      <c r="AA343" s="312"/>
      <c r="AB343" s="312"/>
      <c r="AC343" s="312"/>
      <c r="AD343" s="312"/>
      <c r="AE343" s="312"/>
      <c r="AF343" s="312"/>
      <c r="AG343" s="312"/>
      <c r="AH343" s="312"/>
      <c r="AI343" s="312"/>
      <c r="AJ343" s="312"/>
      <c r="AK343" s="312"/>
      <c r="AL343" s="312"/>
      <c r="AM343" s="312"/>
      <c r="AN343" s="312"/>
    </row>
    <row r="344" spans="1:40">
      <c r="A344" s="312"/>
      <c r="B344" s="312"/>
      <c r="C344" s="312"/>
      <c r="D344" s="312"/>
      <c r="E344" s="312"/>
      <c r="F344" s="312"/>
      <c r="G344" s="312"/>
      <c r="H344" s="312"/>
      <c r="I344" s="312"/>
      <c r="J344" s="312"/>
      <c r="K344" s="312"/>
      <c r="L344" s="312"/>
      <c r="M344" s="312"/>
      <c r="N344" s="312"/>
      <c r="O344" s="312"/>
      <c r="P344" s="312"/>
      <c r="Q344" s="312"/>
      <c r="R344" s="312"/>
      <c r="S344" s="312"/>
      <c r="T344" s="312"/>
      <c r="U344" s="312"/>
      <c r="V344" s="312"/>
      <c r="W344" s="312"/>
      <c r="X344" s="312"/>
      <c r="Y344" s="312"/>
      <c r="Z344" s="312"/>
      <c r="AA344" s="312"/>
      <c r="AB344" s="312"/>
      <c r="AC344" s="312"/>
      <c r="AD344" s="312"/>
      <c r="AE344" s="312"/>
      <c r="AF344" s="312"/>
      <c r="AG344" s="312"/>
      <c r="AH344" s="312"/>
      <c r="AI344" s="312"/>
      <c r="AJ344" s="312"/>
      <c r="AK344" s="312"/>
      <c r="AL344" s="312"/>
      <c r="AM344" s="312"/>
      <c r="AN344" s="312"/>
    </row>
    <row r="345" spans="1:40">
      <c r="A345" s="312"/>
      <c r="B345" s="312"/>
      <c r="C345" s="312"/>
      <c r="D345" s="312"/>
      <c r="E345" s="312"/>
      <c r="F345" s="312"/>
      <c r="G345" s="312"/>
      <c r="H345" s="312"/>
      <c r="I345" s="312"/>
      <c r="J345" s="312"/>
      <c r="K345" s="312"/>
      <c r="L345" s="312"/>
      <c r="M345" s="312"/>
      <c r="N345" s="312"/>
      <c r="O345" s="312"/>
      <c r="P345" s="312"/>
      <c r="Q345" s="312"/>
      <c r="R345" s="312"/>
      <c r="S345" s="312"/>
      <c r="T345" s="312"/>
      <c r="U345" s="312"/>
      <c r="V345" s="312"/>
      <c r="W345" s="312"/>
      <c r="X345" s="312"/>
      <c r="Y345" s="312"/>
      <c r="Z345" s="312"/>
      <c r="AA345" s="312"/>
      <c r="AB345" s="312"/>
      <c r="AC345" s="312"/>
      <c r="AD345" s="312"/>
      <c r="AE345" s="312"/>
      <c r="AF345" s="312"/>
      <c r="AG345" s="312"/>
      <c r="AH345" s="312"/>
      <c r="AI345" s="312"/>
      <c r="AJ345" s="312"/>
      <c r="AK345" s="312"/>
      <c r="AL345" s="312"/>
      <c r="AM345" s="312"/>
      <c r="AN345" s="312"/>
    </row>
    <row r="346" spans="1:40">
      <c r="A346" s="312"/>
      <c r="B346" s="312"/>
      <c r="C346" s="312"/>
      <c r="D346" s="312"/>
      <c r="E346" s="312"/>
      <c r="F346" s="312"/>
      <c r="G346" s="312"/>
      <c r="H346" s="312"/>
      <c r="I346" s="312"/>
      <c r="J346" s="312"/>
      <c r="K346" s="312"/>
      <c r="L346" s="312"/>
      <c r="M346" s="312"/>
      <c r="N346" s="312"/>
      <c r="O346" s="312"/>
      <c r="P346" s="312"/>
      <c r="Q346" s="312"/>
      <c r="R346" s="312"/>
      <c r="S346" s="312"/>
      <c r="T346" s="312"/>
      <c r="U346" s="312"/>
      <c r="V346" s="312"/>
      <c r="W346" s="312"/>
      <c r="X346" s="312"/>
      <c r="Y346" s="312"/>
      <c r="Z346" s="312"/>
      <c r="AA346" s="312"/>
      <c r="AB346" s="312"/>
      <c r="AC346" s="312"/>
      <c r="AD346" s="312"/>
      <c r="AE346" s="312"/>
      <c r="AF346" s="312"/>
      <c r="AG346" s="312"/>
      <c r="AH346" s="312"/>
      <c r="AI346" s="312"/>
      <c r="AJ346" s="312"/>
      <c r="AK346" s="312"/>
      <c r="AL346" s="312"/>
      <c r="AM346" s="312"/>
      <c r="AN346" s="312"/>
    </row>
    <row r="347" spans="1:40">
      <c r="A347" s="312"/>
      <c r="B347" s="312"/>
      <c r="C347" s="312"/>
      <c r="D347" s="312"/>
      <c r="E347" s="312"/>
      <c r="F347" s="312"/>
      <c r="G347" s="312"/>
      <c r="H347" s="312"/>
      <c r="I347" s="312"/>
      <c r="J347" s="312"/>
      <c r="K347" s="312"/>
      <c r="L347" s="312"/>
      <c r="M347" s="312"/>
      <c r="N347" s="312"/>
      <c r="O347" s="312"/>
      <c r="P347" s="312"/>
      <c r="Q347" s="312"/>
      <c r="R347" s="312"/>
      <c r="S347" s="312"/>
      <c r="T347" s="312"/>
      <c r="U347" s="312"/>
      <c r="V347" s="312"/>
      <c r="W347" s="312"/>
      <c r="X347" s="312"/>
      <c r="Y347" s="312"/>
      <c r="Z347" s="312"/>
      <c r="AA347" s="312"/>
      <c r="AB347" s="312"/>
      <c r="AC347" s="312"/>
      <c r="AD347" s="312"/>
      <c r="AE347" s="312"/>
      <c r="AF347" s="312"/>
      <c r="AG347" s="312"/>
      <c r="AH347" s="312"/>
      <c r="AI347" s="312"/>
      <c r="AJ347" s="312"/>
      <c r="AK347" s="312"/>
      <c r="AL347" s="312"/>
      <c r="AM347" s="312"/>
      <c r="AN347" s="312"/>
    </row>
    <row r="348" spans="1:40">
      <c r="A348" s="312"/>
      <c r="B348" s="312"/>
      <c r="C348" s="312"/>
      <c r="D348" s="312"/>
      <c r="E348" s="312"/>
      <c r="F348" s="312"/>
      <c r="G348" s="312"/>
      <c r="H348" s="312"/>
      <c r="I348" s="312"/>
      <c r="J348" s="312"/>
      <c r="K348" s="312"/>
      <c r="L348" s="312"/>
      <c r="M348" s="312"/>
      <c r="N348" s="312"/>
      <c r="O348" s="312"/>
      <c r="P348" s="312"/>
      <c r="Q348" s="312"/>
      <c r="R348" s="312"/>
      <c r="S348" s="312"/>
      <c r="T348" s="312"/>
      <c r="U348" s="312"/>
      <c r="V348" s="312"/>
      <c r="W348" s="312"/>
      <c r="X348" s="312"/>
      <c r="Y348" s="312"/>
      <c r="Z348" s="312"/>
      <c r="AA348" s="312"/>
      <c r="AB348" s="312"/>
      <c r="AC348" s="312"/>
      <c r="AD348" s="312"/>
      <c r="AE348" s="312"/>
      <c r="AF348" s="312"/>
      <c r="AG348" s="312"/>
      <c r="AH348" s="312"/>
      <c r="AI348" s="312"/>
      <c r="AJ348" s="312"/>
      <c r="AK348" s="312"/>
      <c r="AL348" s="312"/>
      <c r="AM348" s="312"/>
      <c r="AN348" s="312"/>
    </row>
    <row r="349" spans="1:40">
      <c r="A349" s="312"/>
      <c r="B349" s="312"/>
      <c r="C349" s="312"/>
      <c r="D349" s="312"/>
      <c r="E349" s="312"/>
      <c r="F349" s="312"/>
      <c r="G349" s="312"/>
      <c r="H349" s="312"/>
      <c r="I349" s="312"/>
      <c r="J349" s="312"/>
      <c r="K349" s="312"/>
      <c r="L349" s="312"/>
      <c r="M349" s="312"/>
      <c r="N349" s="312"/>
      <c r="O349" s="312"/>
      <c r="P349" s="312"/>
      <c r="Q349" s="312"/>
      <c r="R349" s="312"/>
      <c r="S349" s="312"/>
      <c r="T349" s="312"/>
      <c r="U349" s="312"/>
      <c r="V349" s="312"/>
      <c r="W349" s="312"/>
      <c r="X349" s="312"/>
      <c r="Y349" s="312"/>
      <c r="Z349" s="312"/>
      <c r="AA349" s="312"/>
      <c r="AB349" s="312"/>
      <c r="AC349" s="312"/>
      <c r="AD349" s="312"/>
      <c r="AE349" s="312"/>
      <c r="AF349" s="312"/>
      <c r="AG349" s="312"/>
      <c r="AH349" s="312"/>
      <c r="AI349" s="312"/>
      <c r="AJ349" s="312"/>
      <c r="AK349" s="312"/>
      <c r="AL349" s="312"/>
      <c r="AM349" s="312"/>
      <c r="AN349" s="312"/>
    </row>
    <row r="350" spans="1:40">
      <c r="A350" s="312"/>
      <c r="B350" s="312"/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2"/>
      <c r="Q350" s="312"/>
      <c r="R350" s="312"/>
      <c r="S350" s="312"/>
      <c r="T350" s="312"/>
      <c r="U350" s="312"/>
      <c r="V350" s="312"/>
      <c r="W350" s="312"/>
      <c r="X350" s="312"/>
      <c r="Y350" s="312"/>
      <c r="Z350" s="312"/>
      <c r="AA350" s="312"/>
      <c r="AB350" s="312"/>
      <c r="AC350" s="312"/>
      <c r="AD350" s="312"/>
      <c r="AE350" s="312"/>
      <c r="AF350" s="312"/>
      <c r="AG350" s="312"/>
      <c r="AH350" s="312"/>
      <c r="AI350" s="312"/>
      <c r="AJ350" s="312"/>
      <c r="AK350" s="312"/>
      <c r="AL350" s="312"/>
      <c r="AM350" s="312"/>
      <c r="AN350" s="312"/>
    </row>
    <row r="351" spans="1:40">
      <c r="A351" s="312"/>
      <c r="B351" s="312"/>
      <c r="C351" s="312"/>
      <c r="D351" s="312"/>
      <c r="E351" s="312"/>
      <c r="F351" s="312"/>
      <c r="G351" s="312"/>
      <c r="H351" s="312"/>
      <c r="I351" s="312"/>
      <c r="J351" s="312"/>
      <c r="K351" s="312"/>
      <c r="L351" s="312"/>
      <c r="M351" s="312"/>
      <c r="N351" s="312"/>
      <c r="O351" s="312"/>
      <c r="P351" s="312"/>
      <c r="Q351" s="312"/>
      <c r="R351" s="312"/>
      <c r="S351" s="312"/>
      <c r="T351" s="312"/>
      <c r="U351" s="312"/>
      <c r="V351" s="312"/>
      <c r="W351" s="312"/>
      <c r="X351" s="312"/>
      <c r="Y351" s="312"/>
      <c r="Z351" s="312"/>
      <c r="AA351" s="312"/>
      <c r="AB351" s="312"/>
      <c r="AC351" s="312"/>
      <c r="AD351" s="312"/>
      <c r="AE351" s="312"/>
      <c r="AF351" s="312"/>
      <c r="AG351" s="312"/>
      <c r="AH351" s="312"/>
      <c r="AI351" s="312"/>
      <c r="AJ351" s="312"/>
      <c r="AK351" s="312"/>
      <c r="AL351" s="312"/>
      <c r="AM351" s="312"/>
      <c r="AN351" s="312"/>
    </row>
    <row r="352" spans="1:40">
      <c r="A352" s="312"/>
      <c r="B352" s="312"/>
      <c r="C352" s="312"/>
      <c r="D352" s="312"/>
      <c r="E352" s="312"/>
      <c r="F352" s="312"/>
      <c r="G352" s="312"/>
      <c r="H352" s="312"/>
      <c r="I352" s="312"/>
      <c r="J352" s="312"/>
      <c r="K352" s="312"/>
      <c r="L352" s="312"/>
      <c r="M352" s="312"/>
      <c r="N352" s="312"/>
      <c r="O352" s="312"/>
      <c r="P352" s="312"/>
      <c r="Q352" s="312"/>
      <c r="R352" s="312"/>
      <c r="S352" s="312"/>
      <c r="T352" s="312"/>
      <c r="U352" s="312"/>
      <c r="V352" s="312"/>
      <c r="W352" s="312"/>
      <c r="X352" s="312"/>
      <c r="Y352" s="312"/>
      <c r="Z352" s="312"/>
      <c r="AA352" s="312"/>
      <c r="AB352" s="312"/>
      <c r="AC352" s="312"/>
      <c r="AD352" s="312"/>
      <c r="AE352" s="312"/>
      <c r="AF352" s="312"/>
      <c r="AG352" s="312"/>
      <c r="AH352" s="312"/>
      <c r="AI352" s="312"/>
      <c r="AJ352" s="312"/>
      <c r="AK352" s="312"/>
      <c r="AL352" s="312"/>
      <c r="AM352" s="312"/>
      <c r="AN352" s="312"/>
    </row>
    <row r="353" spans="1:40">
      <c r="A353" s="312"/>
      <c r="B353" s="312"/>
      <c r="C353" s="312"/>
      <c r="D353" s="312"/>
      <c r="E353" s="312"/>
      <c r="F353" s="312"/>
      <c r="G353" s="312"/>
      <c r="H353" s="312"/>
      <c r="I353" s="312"/>
      <c r="J353" s="312"/>
      <c r="K353" s="312"/>
      <c r="L353" s="312"/>
      <c r="M353" s="312"/>
      <c r="N353" s="312"/>
      <c r="O353" s="312"/>
      <c r="P353" s="312"/>
      <c r="Q353" s="312"/>
      <c r="R353" s="312"/>
      <c r="S353" s="312"/>
      <c r="T353" s="312"/>
      <c r="U353" s="312"/>
      <c r="V353" s="312"/>
      <c r="W353" s="312"/>
      <c r="X353" s="312"/>
      <c r="Y353" s="312"/>
      <c r="Z353" s="312"/>
      <c r="AA353" s="312"/>
      <c r="AB353" s="312"/>
      <c r="AC353" s="312"/>
      <c r="AD353" s="312"/>
      <c r="AE353" s="312"/>
      <c r="AF353" s="312"/>
      <c r="AG353" s="312"/>
      <c r="AH353" s="312"/>
      <c r="AI353" s="312"/>
      <c r="AJ353" s="312"/>
      <c r="AK353" s="312"/>
      <c r="AL353" s="312"/>
      <c r="AM353" s="312"/>
      <c r="AN353" s="312"/>
    </row>
    <row r="354" spans="1:40">
      <c r="A354" s="312"/>
      <c r="B354" s="312"/>
      <c r="C354" s="312"/>
      <c r="D354" s="312"/>
      <c r="E354" s="312"/>
      <c r="F354" s="312"/>
      <c r="G354" s="312"/>
      <c r="H354" s="312"/>
      <c r="I354" s="312"/>
      <c r="J354" s="312"/>
      <c r="K354" s="312"/>
      <c r="L354" s="312"/>
      <c r="M354" s="312"/>
      <c r="N354" s="312"/>
      <c r="O354" s="312"/>
      <c r="P354" s="312"/>
      <c r="Q354" s="312"/>
      <c r="R354" s="312"/>
      <c r="S354" s="312"/>
      <c r="T354" s="312"/>
      <c r="U354" s="312"/>
      <c r="V354" s="312"/>
      <c r="W354" s="312"/>
      <c r="X354" s="312"/>
      <c r="Y354" s="312"/>
      <c r="Z354" s="312"/>
      <c r="AA354" s="312"/>
      <c r="AB354" s="312"/>
      <c r="AC354" s="312"/>
      <c r="AD354" s="312"/>
      <c r="AE354" s="312"/>
      <c r="AF354" s="312"/>
      <c r="AG354" s="312"/>
      <c r="AH354" s="312"/>
      <c r="AI354" s="312"/>
      <c r="AJ354" s="312"/>
      <c r="AK354" s="312"/>
      <c r="AL354" s="312"/>
      <c r="AM354" s="312"/>
      <c r="AN354" s="312"/>
    </row>
    <row r="355" spans="1:40">
      <c r="A355" s="312"/>
      <c r="B355" s="312"/>
      <c r="C355" s="312"/>
      <c r="D355" s="312"/>
      <c r="E355" s="312"/>
      <c r="F355" s="312"/>
      <c r="G355" s="312"/>
      <c r="H355" s="312"/>
      <c r="I355" s="312"/>
      <c r="J355" s="312"/>
      <c r="K355" s="312"/>
      <c r="L355" s="312"/>
      <c r="M355" s="312"/>
      <c r="N355" s="312"/>
      <c r="O355" s="312"/>
      <c r="P355" s="312"/>
      <c r="Q355" s="312"/>
      <c r="R355" s="312"/>
      <c r="S355" s="312"/>
      <c r="T355" s="312"/>
      <c r="U355" s="312"/>
      <c r="V355" s="312"/>
      <c r="W355" s="312"/>
      <c r="X355" s="312"/>
      <c r="Y355" s="312"/>
      <c r="Z355" s="312"/>
      <c r="AA355" s="312"/>
      <c r="AB355" s="312"/>
      <c r="AC355" s="312"/>
      <c r="AD355" s="312"/>
      <c r="AE355" s="312"/>
      <c r="AF355" s="312"/>
      <c r="AG355" s="312"/>
      <c r="AH355" s="312"/>
      <c r="AI355" s="312"/>
      <c r="AJ355" s="312"/>
      <c r="AK355" s="312"/>
      <c r="AL355" s="312"/>
      <c r="AM355" s="312"/>
      <c r="AN355" s="312"/>
    </row>
    <row r="356" spans="1:40">
      <c r="A356" s="312"/>
      <c r="B356" s="312"/>
      <c r="C356" s="312"/>
      <c r="D356" s="312"/>
      <c r="E356" s="312"/>
      <c r="F356" s="312"/>
      <c r="G356" s="312"/>
      <c r="H356" s="312"/>
      <c r="I356" s="312"/>
      <c r="J356" s="312"/>
      <c r="K356" s="312"/>
      <c r="L356" s="312"/>
      <c r="M356" s="312"/>
      <c r="N356" s="312"/>
      <c r="O356" s="312"/>
      <c r="P356" s="312"/>
      <c r="Q356" s="312"/>
      <c r="R356" s="312"/>
      <c r="S356" s="312"/>
      <c r="T356" s="312"/>
      <c r="U356" s="312"/>
      <c r="V356" s="312"/>
      <c r="W356" s="312"/>
      <c r="X356" s="312"/>
      <c r="Y356" s="312"/>
      <c r="Z356" s="312"/>
      <c r="AA356" s="312"/>
      <c r="AB356" s="312"/>
      <c r="AC356" s="312"/>
      <c r="AD356" s="312"/>
      <c r="AE356" s="312"/>
      <c r="AF356" s="312"/>
      <c r="AG356" s="312"/>
      <c r="AH356" s="312"/>
      <c r="AI356" s="312"/>
      <c r="AJ356" s="312"/>
      <c r="AK356" s="312"/>
      <c r="AL356" s="312"/>
      <c r="AM356" s="312"/>
      <c r="AN356" s="312"/>
    </row>
    <row r="357" spans="1:40">
      <c r="A357" s="312"/>
      <c r="B357" s="312"/>
      <c r="C357" s="312"/>
      <c r="D357" s="312"/>
      <c r="E357" s="312"/>
      <c r="F357" s="312"/>
      <c r="G357" s="312"/>
      <c r="H357" s="312"/>
      <c r="I357" s="312"/>
      <c r="J357" s="312"/>
      <c r="K357" s="312"/>
      <c r="L357" s="312"/>
      <c r="M357" s="312"/>
      <c r="N357" s="312"/>
      <c r="O357" s="312"/>
      <c r="P357" s="312"/>
      <c r="Q357" s="312"/>
      <c r="R357" s="312"/>
      <c r="S357" s="312"/>
      <c r="T357" s="312"/>
      <c r="U357" s="312"/>
      <c r="V357" s="312"/>
      <c r="W357" s="312"/>
      <c r="X357" s="312"/>
      <c r="Y357" s="312"/>
      <c r="Z357" s="312"/>
      <c r="AA357" s="312"/>
      <c r="AB357" s="312"/>
      <c r="AC357" s="312"/>
      <c r="AD357" s="312"/>
      <c r="AE357" s="312"/>
      <c r="AF357" s="312"/>
      <c r="AG357" s="312"/>
      <c r="AH357" s="312"/>
      <c r="AI357" s="312"/>
      <c r="AJ357" s="312"/>
      <c r="AK357" s="312"/>
      <c r="AL357" s="312"/>
      <c r="AM357" s="312"/>
      <c r="AN357" s="312"/>
    </row>
    <row r="358" spans="1:40">
      <c r="A358" s="312"/>
      <c r="B358" s="312"/>
      <c r="C358" s="312"/>
      <c r="D358" s="312"/>
      <c r="E358" s="312"/>
      <c r="F358" s="312"/>
      <c r="G358" s="312"/>
      <c r="H358" s="312"/>
      <c r="I358" s="312"/>
      <c r="J358" s="312"/>
      <c r="K358" s="312"/>
      <c r="L358" s="312"/>
      <c r="M358" s="312"/>
      <c r="N358" s="312"/>
      <c r="O358" s="312"/>
      <c r="P358" s="312"/>
      <c r="Q358" s="312"/>
      <c r="R358" s="312"/>
      <c r="S358" s="312"/>
      <c r="T358" s="312"/>
      <c r="U358" s="312"/>
      <c r="V358" s="312"/>
      <c r="W358" s="312"/>
      <c r="X358" s="312"/>
      <c r="Y358" s="312"/>
      <c r="Z358" s="312"/>
      <c r="AA358" s="312"/>
      <c r="AB358" s="312"/>
      <c r="AC358" s="312"/>
      <c r="AD358" s="312"/>
      <c r="AE358" s="312"/>
      <c r="AF358" s="312"/>
      <c r="AG358" s="312"/>
      <c r="AH358" s="312"/>
      <c r="AI358" s="312"/>
      <c r="AJ358" s="312"/>
      <c r="AK358" s="312"/>
      <c r="AL358" s="312"/>
      <c r="AM358" s="312"/>
      <c r="AN358" s="312"/>
    </row>
    <row r="359" spans="1:40">
      <c r="A359" s="312"/>
      <c r="B359" s="312"/>
      <c r="C359" s="312"/>
      <c r="D359" s="312"/>
      <c r="E359" s="312"/>
      <c r="F359" s="312"/>
      <c r="G359" s="312"/>
      <c r="H359" s="312"/>
      <c r="I359" s="312"/>
      <c r="J359" s="312"/>
      <c r="K359" s="312"/>
      <c r="L359" s="312"/>
      <c r="M359" s="312"/>
      <c r="N359" s="312"/>
      <c r="O359" s="312"/>
      <c r="P359" s="312"/>
      <c r="Q359" s="312"/>
      <c r="R359" s="312"/>
      <c r="S359" s="312"/>
      <c r="T359" s="312"/>
      <c r="U359" s="312"/>
      <c r="V359" s="312"/>
      <c r="W359" s="312"/>
      <c r="X359" s="312"/>
      <c r="Y359" s="312"/>
      <c r="Z359" s="312"/>
      <c r="AA359" s="312"/>
      <c r="AB359" s="312"/>
      <c r="AC359" s="312"/>
      <c r="AD359" s="312"/>
      <c r="AE359" s="312"/>
      <c r="AF359" s="312"/>
      <c r="AG359" s="312"/>
      <c r="AH359" s="312"/>
      <c r="AI359" s="312"/>
      <c r="AJ359" s="312"/>
      <c r="AK359" s="312"/>
      <c r="AL359" s="312"/>
      <c r="AM359" s="312"/>
      <c r="AN359" s="312"/>
    </row>
    <row r="360" spans="1:40">
      <c r="A360" s="312"/>
      <c r="B360" s="312"/>
      <c r="C360" s="312"/>
      <c r="D360" s="312"/>
      <c r="E360" s="312"/>
      <c r="F360" s="312"/>
      <c r="G360" s="312"/>
      <c r="H360" s="312"/>
      <c r="I360" s="312"/>
      <c r="J360" s="312"/>
      <c r="K360" s="312"/>
      <c r="L360" s="312"/>
      <c r="M360" s="312"/>
      <c r="N360" s="312"/>
      <c r="O360" s="312"/>
      <c r="P360" s="312"/>
      <c r="Q360" s="312"/>
      <c r="R360" s="312"/>
      <c r="S360" s="312"/>
      <c r="T360" s="312"/>
      <c r="U360" s="312"/>
      <c r="V360" s="312"/>
      <c r="W360" s="312"/>
      <c r="X360" s="312"/>
      <c r="Y360" s="312"/>
      <c r="Z360" s="312"/>
      <c r="AA360" s="312"/>
      <c r="AB360" s="312"/>
      <c r="AC360" s="312"/>
      <c r="AD360" s="312"/>
      <c r="AE360" s="312"/>
      <c r="AF360" s="312"/>
      <c r="AG360" s="312"/>
      <c r="AH360" s="312"/>
      <c r="AI360" s="312"/>
      <c r="AJ360" s="312"/>
      <c r="AK360" s="312"/>
      <c r="AL360" s="312"/>
      <c r="AM360" s="312"/>
      <c r="AN360" s="312"/>
    </row>
    <row r="361" spans="1:40">
      <c r="A361" s="312"/>
      <c r="B361" s="312"/>
      <c r="C361" s="312"/>
      <c r="D361" s="312"/>
      <c r="E361" s="312"/>
      <c r="F361" s="312"/>
      <c r="G361" s="312"/>
      <c r="H361" s="312"/>
      <c r="I361" s="312"/>
      <c r="J361" s="312"/>
      <c r="K361" s="312"/>
      <c r="L361" s="312"/>
      <c r="M361" s="312"/>
      <c r="N361" s="312"/>
      <c r="O361" s="312"/>
      <c r="P361" s="312"/>
      <c r="Q361" s="312"/>
      <c r="R361" s="312"/>
      <c r="S361" s="312"/>
      <c r="T361" s="312"/>
      <c r="U361" s="312"/>
      <c r="V361" s="312"/>
      <c r="W361" s="312"/>
      <c r="X361" s="312"/>
      <c r="Y361" s="312"/>
      <c r="Z361" s="312"/>
      <c r="AA361" s="312"/>
      <c r="AB361" s="312"/>
      <c r="AC361" s="312"/>
      <c r="AD361" s="312"/>
      <c r="AE361" s="312"/>
      <c r="AF361" s="312"/>
      <c r="AG361" s="312"/>
      <c r="AH361" s="312"/>
      <c r="AI361" s="312"/>
      <c r="AJ361" s="312"/>
      <c r="AK361" s="312"/>
      <c r="AL361" s="312"/>
      <c r="AM361" s="312"/>
      <c r="AN361" s="312"/>
    </row>
    <row r="362" spans="1:40">
      <c r="A362" s="312"/>
      <c r="B362" s="312"/>
      <c r="C362" s="312"/>
      <c r="D362" s="312"/>
      <c r="E362" s="312"/>
      <c r="F362" s="312"/>
      <c r="G362" s="312"/>
      <c r="H362" s="312"/>
      <c r="I362" s="312"/>
      <c r="J362" s="312"/>
      <c r="K362" s="312"/>
      <c r="L362" s="312"/>
      <c r="M362" s="312"/>
      <c r="N362" s="312"/>
      <c r="O362" s="312"/>
      <c r="P362" s="312"/>
      <c r="Q362" s="312"/>
      <c r="R362" s="312"/>
      <c r="S362" s="312"/>
      <c r="T362" s="312"/>
      <c r="U362" s="312"/>
      <c r="V362" s="312"/>
      <c r="W362" s="312"/>
      <c r="X362" s="312"/>
      <c r="Y362" s="312"/>
      <c r="Z362" s="312"/>
      <c r="AA362" s="312"/>
      <c r="AB362" s="312"/>
      <c r="AC362" s="312"/>
      <c r="AD362" s="312"/>
      <c r="AE362" s="312"/>
      <c r="AF362" s="312"/>
      <c r="AG362" s="312"/>
      <c r="AH362" s="312"/>
      <c r="AI362" s="312"/>
      <c r="AJ362" s="312"/>
      <c r="AK362" s="312"/>
      <c r="AL362" s="312"/>
      <c r="AM362" s="312"/>
      <c r="AN362" s="312"/>
    </row>
    <row r="363" spans="1:40">
      <c r="A363" s="312"/>
      <c r="B363" s="312"/>
      <c r="C363" s="312"/>
      <c r="D363" s="312"/>
      <c r="E363" s="312"/>
      <c r="F363" s="312"/>
      <c r="G363" s="312"/>
      <c r="H363" s="312"/>
      <c r="I363" s="312"/>
      <c r="J363" s="312"/>
      <c r="K363" s="312"/>
      <c r="L363" s="312"/>
      <c r="M363" s="312"/>
      <c r="N363" s="312"/>
      <c r="O363" s="312"/>
      <c r="P363" s="312"/>
      <c r="Q363" s="312"/>
      <c r="R363" s="312"/>
      <c r="S363" s="312"/>
      <c r="T363" s="312"/>
      <c r="U363" s="312"/>
      <c r="V363" s="312"/>
      <c r="W363" s="312"/>
      <c r="X363" s="312"/>
      <c r="Y363" s="312"/>
      <c r="Z363" s="312"/>
      <c r="AA363" s="312"/>
      <c r="AB363" s="312"/>
      <c r="AC363" s="312"/>
      <c r="AD363" s="312"/>
      <c r="AE363" s="312"/>
      <c r="AF363" s="312"/>
      <c r="AG363" s="312"/>
      <c r="AH363" s="312"/>
      <c r="AI363" s="312"/>
      <c r="AJ363" s="312"/>
      <c r="AK363" s="312"/>
      <c r="AL363" s="312"/>
      <c r="AM363" s="312"/>
      <c r="AN363" s="312"/>
    </row>
    <row r="364" spans="1:40">
      <c r="A364" s="312"/>
      <c r="B364" s="312"/>
      <c r="C364" s="312"/>
      <c r="D364" s="312"/>
      <c r="E364" s="312"/>
      <c r="F364" s="312"/>
      <c r="G364" s="312"/>
      <c r="H364" s="312"/>
      <c r="I364" s="312"/>
      <c r="J364" s="312"/>
      <c r="K364" s="312"/>
      <c r="L364" s="312"/>
      <c r="M364" s="312"/>
      <c r="N364" s="312"/>
      <c r="O364" s="312"/>
      <c r="P364" s="312"/>
      <c r="Q364" s="312"/>
      <c r="R364" s="312"/>
      <c r="S364" s="312"/>
      <c r="T364" s="312"/>
      <c r="U364" s="312"/>
      <c r="V364" s="312"/>
      <c r="W364" s="312"/>
      <c r="X364" s="312"/>
      <c r="Y364" s="312"/>
      <c r="Z364" s="312"/>
      <c r="AA364" s="312"/>
      <c r="AB364" s="312"/>
      <c r="AC364" s="312"/>
      <c r="AD364" s="312"/>
      <c r="AE364" s="312"/>
      <c r="AF364" s="312"/>
      <c r="AG364" s="312"/>
      <c r="AH364" s="312"/>
      <c r="AI364" s="312"/>
      <c r="AJ364" s="312"/>
      <c r="AK364" s="312"/>
      <c r="AL364" s="312"/>
      <c r="AM364" s="312"/>
      <c r="AN364" s="312"/>
    </row>
    <row r="365" spans="1:40">
      <c r="A365" s="312"/>
      <c r="B365" s="312"/>
      <c r="C365" s="312"/>
      <c r="D365" s="312"/>
      <c r="E365" s="312"/>
      <c r="F365" s="312"/>
      <c r="G365" s="312"/>
      <c r="H365" s="312"/>
      <c r="I365" s="312"/>
      <c r="J365" s="312"/>
      <c r="K365" s="312"/>
      <c r="L365" s="312"/>
      <c r="M365" s="312"/>
      <c r="N365" s="312"/>
      <c r="O365" s="312"/>
      <c r="P365" s="312"/>
      <c r="Q365" s="312"/>
      <c r="R365" s="312"/>
      <c r="S365" s="312"/>
      <c r="T365" s="312"/>
      <c r="U365" s="312"/>
      <c r="V365" s="312"/>
      <c r="W365" s="312"/>
      <c r="X365" s="312"/>
      <c r="Y365" s="312"/>
      <c r="Z365" s="312"/>
      <c r="AA365" s="312"/>
      <c r="AB365" s="312"/>
      <c r="AC365" s="312"/>
      <c r="AD365" s="312"/>
      <c r="AE365" s="312"/>
      <c r="AF365" s="312"/>
      <c r="AG365" s="312"/>
      <c r="AH365" s="312"/>
      <c r="AI365" s="312"/>
      <c r="AJ365" s="312"/>
      <c r="AK365" s="312"/>
      <c r="AL365" s="312"/>
      <c r="AM365" s="312"/>
      <c r="AN365" s="312"/>
    </row>
    <row r="366" spans="1:40">
      <c r="A366" s="312"/>
      <c r="B366" s="312"/>
      <c r="C366" s="312"/>
      <c r="D366" s="312"/>
      <c r="E366" s="312"/>
      <c r="F366" s="312"/>
      <c r="G366" s="312"/>
      <c r="H366" s="312"/>
      <c r="I366" s="312"/>
      <c r="J366" s="312"/>
      <c r="K366" s="312"/>
      <c r="L366" s="312"/>
      <c r="M366" s="312"/>
      <c r="N366" s="312"/>
      <c r="O366" s="312"/>
      <c r="P366" s="312"/>
      <c r="Q366" s="312"/>
      <c r="R366" s="312"/>
      <c r="S366" s="312"/>
      <c r="T366" s="312"/>
      <c r="U366" s="312"/>
      <c r="V366" s="312"/>
      <c r="W366" s="312"/>
      <c r="X366" s="312"/>
      <c r="Y366" s="312"/>
      <c r="Z366" s="312"/>
      <c r="AA366" s="312"/>
      <c r="AB366" s="312"/>
      <c r="AC366" s="312"/>
      <c r="AD366" s="312"/>
      <c r="AE366" s="312"/>
      <c r="AF366" s="312"/>
      <c r="AG366" s="312"/>
      <c r="AH366" s="312"/>
      <c r="AI366" s="312"/>
      <c r="AJ366" s="312"/>
      <c r="AK366" s="312"/>
      <c r="AL366" s="312"/>
      <c r="AM366" s="312"/>
      <c r="AN366" s="312"/>
    </row>
    <row r="367" spans="1:40">
      <c r="A367" s="312"/>
      <c r="B367" s="312"/>
      <c r="C367" s="312"/>
      <c r="D367" s="312"/>
      <c r="E367" s="312"/>
      <c r="F367" s="312"/>
      <c r="G367" s="312"/>
      <c r="H367" s="312"/>
      <c r="I367" s="312"/>
      <c r="J367" s="312"/>
      <c r="K367" s="312"/>
      <c r="L367" s="312"/>
      <c r="M367" s="312"/>
      <c r="N367" s="312"/>
      <c r="O367" s="312"/>
      <c r="P367" s="312"/>
      <c r="Q367" s="312"/>
      <c r="R367" s="312"/>
      <c r="S367" s="312"/>
      <c r="T367" s="312"/>
      <c r="U367" s="312"/>
      <c r="V367" s="312"/>
      <c r="W367" s="312"/>
      <c r="X367" s="312"/>
      <c r="Y367" s="312"/>
      <c r="Z367" s="312"/>
      <c r="AA367" s="312"/>
      <c r="AB367" s="312"/>
      <c r="AC367" s="312"/>
      <c r="AD367" s="312"/>
      <c r="AE367" s="312"/>
      <c r="AF367" s="312"/>
      <c r="AG367" s="312"/>
      <c r="AH367" s="312"/>
      <c r="AI367" s="312"/>
      <c r="AJ367" s="312"/>
      <c r="AK367" s="312"/>
      <c r="AL367" s="312"/>
      <c r="AM367" s="312"/>
      <c r="AN367" s="312"/>
    </row>
    <row r="368" spans="1:40">
      <c r="A368" s="312"/>
      <c r="B368" s="312"/>
      <c r="C368" s="312"/>
      <c r="D368" s="312"/>
      <c r="E368" s="312"/>
      <c r="F368" s="312"/>
      <c r="G368" s="312"/>
      <c r="H368" s="312"/>
      <c r="I368" s="312"/>
      <c r="J368" s="312"/>
      <c r="K368" s="312"/>
      <c r="L368" s="312"/>
      <c r="M368" s="312"/>
      <c r="N368" s="312"/>
      <c r="O368" s="312"/>
      <c r="P368" s="312"/>
      <c r="Q368" s="312"/>
      <c r="R368" s="312"/>
      <c r="S368" s="312"/>
      <c r="T368" s="312"/>
      <c r="U368" s="312"/>
      <c r="V368" s="312"/>
      <c r="W368" s="312"/>
      <c r="X368" s="312"/>
      <c r="Y368" s="312"/>
      <c r="Z368" s="312"/>
      <c r="AA368" s="312"/>
      <c r="AB368" s="312"/>
      <c r="AC368" s="312"/>
      <c r="AD368" s="312"/>
      <c r="AE368" s="312"/>
      <c r="AF368" s="312"/>
      <c r="AG368" s="312"/>
      <c r="AH368" s="312"/>
      <c r="AI368" s="312"/>
      <c r="AJ368" s="312"/>
      <c r="AK368" s="312"/>
      <c r="AL368" s="312"/>
      <c r="AM368" s="312"/>
      <c r="AN368" s="312"/>
    </row>
    <row r="369" spans="1:40">
      <c r="A369" s="312"/>
      <c r="B369" s="312"/>
      <c r="C369" s="312"/>
      <c r="D369" s="312"/>
      <c r="E369" s="312"/>
      <c r="F369" s="312"/>
      <c r="G369" s="312"/>
      <c r="H369" s="312"/>
      <c r="I369" s="312"/>
      <c r="J369" s="312"/>
      <c r="K369" s="312"/>
      <c r="L369" s="312"/>
      <c r="M369" s="312"/>
      <c r="N369" s="312"/>
      <c r="O369" s="312"/>
      <c r="P369" s="312"/>
      <c r="Q369" s="312"/>
      <c r="R369" s="312"/>
      <c r="S369" s="312"/>
      <c r="T369" s="312"/>
      <c r="U369" s="312"/>
      <c r="V369" s="312"/>
      <c r="W369" s="312"/>
      <c r="X369" s="312"/>
      <c r="Y369" s="312"/>
      <c r="Z369" s="312"/>
      <c r="AA369" s="312"/>
      <c r="AB369" s="312"/>
      <c r="AC369" s="312"/>
      <c r="AD369" s="312"/>
      <c r="AE369" s="312"/>
      <c r="AF369" s="312"/>
      <c r="AG369" s="312"/>
      <c r="AH369" s="312"/>
      <c r="AI369" s="312"/>
      <c r="AJ369" s="312"/>
      <c r="AK369" s="312"/>
      <c r="AL369" s="312"/>
      <c r="AM369" s="312"/>
      <c r="AN369" s="312"/>
    </row>
    <row r="370" spans="1:40">
      <c r="A370" s="312"/>
      <c r="B370" s="312"/>
      <c r="C370" s="312"/>
      <c r="D370" s="312"/>
      <c r="E370" s="312"/>
      <c r="F370" s="312"/>
      <c r="G370" s="312"/>
      <c r="H370" s="312"/>
      <c r="I370" s="312"/>
      <c r="J370" s="312"/>
      <c r="K370" s="312"/>
      <c r="L370" s="312"/>
      <c r="M370" s="312"/>
      <c r="N370" s="312"/>
      <c r="O370" s="312"/>
      <c r="P370" s="312"/>
      <c r="Q370" s="312"/>
      <c r="R370" s="312"/>
      <c r="S370" s="312"/>
      <c r="T370" s="312"/>
      <c r="U370" s="312"/>
      <c r="V370" s="312"/>
      <c r="W370" s="312"/>
      <c r="X370" s="312"/>
      <c r="Y370" s="312"/>
      <c r="Z370" s="312"/>
      <c r="AA370" s="312"/>
      <c r="AB370" s="312"/>
      <c r="AC370" s="312"/>
      <c r="AD370" s="312"/>
      <c r="AE370" s="312"/>
      <c r="AF370" s="312"/>
      <c r="AG370" s="312"/>
      <c r="AH370" s="312"/>
      <c r="AI370" s="312"/>
      <c r="AJ370" s="312"/>
      <c r="AK370" s="312"/>
      <c r="AL370" s="312"/>
      <c r="AM370" s="312"/>
      <c r="AN370" s="312"/>
    </row>
    <row r="371" spans="1:40">
      <c r="A371" s="312"/>
      <c r="B371" s="312"/>
      <c r="C371" s="312"/>
      <c r="D371" s="312"/>
      <c r="E371" s="312"/>
      <c r="F371" s="312"/>
      <c r="G371" s="312"/>
      <c r="H371" s="312"/>
      <c r="I371" s="312"/>
      <c r="J371" s="312"/>
      <c r="K371" s="312"/>
      <c r="L371" s="312"/>
      <c r="M371" s="312"/>
      <c r="N371" s="312"/>
      <c r="O371" s="312"/>
      <c r="P371" s="312"/>
      <c r="Q371" s="312"/>
      <c r="R371" s="312"/>
      <c r="S371" s="312"/>
      <c r="T371" s="312"/>
      <c r="U371" s="312"/>
      <c r="V371" s="312"/>
      <c r="W371" s="312"/>
      <c r="X371" s="312"/>
      <c r="Y371" s="312"/>
      <c r="Z371" s="312"/>
      <c r="AA371" s="312"/>
      <c r="AB371" s="312"/>
      <c r="AC371" s="312"/>
      <c r="AD371" s="312"/>
      <c r="AE371" s="312"/>
      <c r="AF371" s="312"/>
      <c r="AG371" s="312"/>
      <c r="AH371" s="312"/>
      <c r="AI371" s="312"/>
      <c r="AJ371" s="312"/>
      <c r="AK371" s="312"/>
      <c r="AL371" s="312"/>
      <c r="AM371" s="312"/>
      <c r="AN371" s="312"/>
    </row>
    <row r="372" spans="1:40">
      <c r="A372" s="312"/>
      <c r="B372" s="312"/>
      <c r="C372" s="312"/>
      <c r="D372" s="312"/>
      <c r="E372" s="312"/>
      <c r="F372" s="312"/>
      <c r="G372" s="312"/>
      <c r="H372" s="312"/>
      <c r="I372" s="312"/>
      <c r="J372" s="312"/>
      <c r="K372" s="312"/>
      <c r="L372" s="312"/>
      <c r="M372" s="312"/>
      <c r="N372" s="312"/>
      <c r="O372" s="312"/>
      <c r="P372" s="312"/>
      <c r="Q372" s="312"/>
      <c r="R372" s="312"/>
      <c r="S372" s="312"/>
      <c r="T372" s="312"/>
      <c r="U372" s="312"/>
      <c r="V372" s="312"/>
      <c r="W372" s="312"/>
      <c r="X372" s="312"/>
      <c r="Y372" s="312"/>
      <c r="Z372" s="312"/>
      <c r="AA372" s="312"/>
      <c r="AB372" s="312"/>
      <c r="AC372" s="312"/>
      <c r="AD372" s="312"/>
      <c r="AE372" s="312"/>
      <c r="AF372" s="312"/>
      <c r="AG372" s="312"/>
      <c r="AH372" s="312"/>
      <c r="AI372" s="312"/>
      <c r="AJ372" s="312"/>
      <c r="AK372" s="312"/>
      <c r="AL372" s="312"/>
      <c r="AM372" s="312"/>
      <c r="AN372" s="312"/>
    </row>
    <row r="373" spans="1:40">
      <c r="A373" s="312"/>
      <c r="B373" s="312"/>
      <c r="C373" s="312"/>
      <c r="D373" s="312"/>
      <c r="E373" s="312"/>
      <c r="F373" s="312"/>
      <c r="G373" s="312"/>
      <c r="H373" s="312"/>
      <c r="I373" s="312"/>
      <c r="J373" s="312"/>
      <c r="K373" s="312"/>
      <c r="L373" s="312"/>
      <c r="M373" s="312"/>
      <c r="N373" s="312"/>
      <c r="O373" s="312"/>
      <c r="P373" s="312"/>
      <c r="Q373" s="312"/>
      <c r="R373" s="312"/>
      <c r="S373" s="312"/>
      <c r="T373" s="312"/>
      <c r="U373" s="312"/>
      <c r="V373" s="312"/>
      <c r="W373" s="312"/>
      <c r="X373" s="312"/>
      <c r="Y373" s="312"/>
      <c r="Z373" s="312"/>
      <c r="AA373" s="312"/>
      <c r="AB373" s="312"/>
      <c r="AC373" s="312"/>
      <c r="AD373" s="312"/>
      <c r="AE373" s="312"/>
      <c r="AF373" s="312"/>
      <c r="AG373" s="312"/>
      <c r="AH373" s="312"/>
      <c r="AI373" s="312"/>
      <c r="AJ373" s="312"/>
      <c r="AK373" s="312"/>
      <c r="AL373" s="312"/>
      <c r="AM373" s="312"/>
      <c r="AN373" s="312"/>
    </row>
    <row r="374" spans="1:40">
      <c r="A374" s="312"/>
      <c r="B374" s="312"/>
      <c r="C374" s="312"/>
      <c r="D374" s="312"/>
      <c r="E374" s="312"/>
      <c r="F374" s="312"/>
      <c r="G374" s="312"/>
      <c r="H374" s="312"/>
      <c r="I374" s="312"/>
      <c r="J374" s="312"/>
      <c r="K374" s="312"/>
      <c r="L374" s="312"/>
      <c r="M374" s="312"/>
      <c r="N374" s="312"/>
      <c r="O374" s="312"/>
      <c r="P374" s="312"/>
      <c r="Q374" s="312"/>
      <c r="R374" s="312"/>
      <c r="S374" s="312"/>
      <c r="T374" s="312"/>
      <c r="U374" s="312"/>
      <c r="V374" s="312"/>
      <c r="W374" s="312"/>
      <c r="X374" s="312"/>
      <c r="Y374" s="312"/>
      <c r="Z374" s="312"/>
      <c r="AA374" s="312"/>
      <c r="AB374" s="312"/>
      <c r="AC374" s="312"/>
      <c r="AD374" s="312"/>
      <c r="AE374" s="312"/>
      <c r="AF374" s="312"/>
      <c r="AG374" s="312"/>
      <c r="AH374" s="312"/>
      <c r="AI374" s="312"/>
      <c r="AJ374" s="312"/>
      <c r="AK374" s="312"/>
      <c r="AL374" s="312"/>
      <c r="AM374" s="312"/>
      <c r="AN374" s="312"/>
    </row>
    <row r="375" spans="1:40">
      <c r="A375" s="312"/>
      <c r="B375" s="312"/>
      <c r="C375" s="312"/>
      <c r="D375" s="312"/>
      <c r="E375" s="312"/>
      <c r="F375" s="312"/>
      <c r="G375" s="312"/>
      <c r="H375" s="312"/>
      <c r="I375" s="312"/>
      <c r="J375" s="312"/>
      <c r="K375" s="312"/>
      <c r="L375" s="312"/>
      <c r="M375" s="312"/>
      <c r="N375" s="312"/>
      <c r="O375" s="312"/>
      <c r="P375" s="312"/>
      <c r="Q375" s="312"/>
      <c r="R375" s="312"/>
      <c r="S375" s="312"/>
      <c r="T375" s="312"/>
      <c r="U375" s="312"/>
      <c r="V375" s="312"/>
      <c r="W375" s="312"/>
      <c r="X375" s="312"/>
      <c r="Y375" s="312"/>
      <c r="Z375" s="312"/>
      <c r="AA375" s="312"/>
      <c r="AB375" s="312"/>
      <c r="AC375" s="312"/>
      <c r="AD375" s="312"/>
      <c r="AE375" s="312"/>
      <c r="AF375" s="312"/>
      <c r="AG375" s="312"/>
      <c r="AH375" s="312"/>
      <c r="AI375" s="312"/>
      <c r="AJ375" s="312"/>
      <c r="AK375" s="312"/>
      <c r="AL375" s="312"/>
      <c r="AM375" s="312"/>
      <c r="AN375" s="312"/>
    </row>
    <row r="376" spans="1:40">
      <c r="A376" s="312"/>
      <c r="B376" s="312"/>
      <c r="C376" s="312"/>
      <c r="D376" s="312"/>
      <c r="E376" s="312"/>
      <c r="F376" s="312"/>
      <c r="G376" s="312"/>
      <c r="H376" s="312"/>
      <c r="I376" s="312"/>
      <c r="J376" s="312"/>
      <c r="K376" s="312"/>
      <c r="L376" s="312"/>
      <c r="M376" s="312"/>
      <c r="N376" s="312"/>
      <c r="O376" s="312"/>
      <c r="P376" s="312"/>
      <c r="Q376" s="312"/>
      <c r="R376" s="312"/>
      <c r="S376" s="312"/>
      <c r="T376" s="312"/>
      <c r="U376" s="312"/>
      <c r="V376" s="312"/>
      <c r="W376" s="312"/>
      <c r="X376" s="312"/>
      <c r="Y376" s="312"/>
      <c r="Z376" s="312"/>
      <c r="AA376" s="312"/>
      <c r="AB376" s="312"/>
      <c r="AC376" s="312"/>
      <c r="AD376" s="312"/>
      <c r="AE376" s="312"/>
      <c r="AF376" s="312"/>
      <c r="AG376" s="312"/>
      <c r="AH376" s="312"/>
      <c r="AI376" s="312"/>
      <c r="AJ376" s="312"/>
      <c r="AK376" s="312"/>
      <c r="AL376" s="312"/>
      <c r="AM376" s="312"/>
      <c r="AN376" s="312"/>
    </row>
    <row r="377" spans="1:40">
      <c r="A377" s="312"/>
      <c r="B377" s="312"/>
      <c r="C377" s="312"/>
      <c r="D377" s="312"/>
      <c r="E377" s="312"/>
      <c r="F377" s="312"/>
      <c r="G377" s="312"/>
      <c r="H377" s="312"/>
      <c r="I377" s="312"/>
      <c r="J377" s="312"/>
      <c r="K377" s="312"/>
      <c r="L377" s="312"/>
      <c r="M377" s="312"/>
      <c r="N377" s="312"/>
      <c r="O377" s="312"/>
      <c r="P377" s="312"/>
      <c r="Q377" s="312"/>
      <c r="R377" s="312"/>
      <c r="S377" s="312"/>
      <c r="T377" s="312"/>
      <c r="U377" s="312"/>
      <c r="V377" s="312"/>
      <c r="W377" s="312"/>
      <c r="X377" s="312"/>
      <c r="Y377" s="312"/>
      <c r="Z377" s="312"/>
      <c r="AA377" s="312"/>
      <c r="AB377" s="312"/>
      <c r="AC377" s="312"/>
      <c r="AD377" s="312"/>
      <c r="AE377" s="312"/>
      <c r="AF377" s="312"/>
      <c r="AG377" s="312"/>
      <c r="AH377" s="312"/>
      <c r="AI377" s="312"/>
      <c r="AJ377" s="312"/>
      <c r="AK377" s="312"/>
      <c r="AL377" s="312"/>
      <c r="AM377" s="312"/>
      <c r="AN377" s="312"/>
    </row>
    <row r="378" spans="1:40">
      <c r="A378" s="312"/>
      <c r="B378" s="312"/>
      <c r="C378" s="312"/>
      <c r="D378" s="312"/>
      <c r="E378" s="312"/>
      <c r="F378" s="312"/>
      <c r="G378" s="312"/>
      <c r="H378" s="312"/>
      <c r="I378" s="312"/>
      <c r="J378" s="312"/>
      <c r="K378" s="312"/>
      <c r="L378" s="312"/>
      <c r="M378" s="312"/>
      <c r="N378" s="312"/>
      <c r="O378" s="312"/>
      <c r="P378" s="312"/>
      <c r="Q378" s="312"/>
      <c r="R378" s="312"/>
      <c r="S378" s="312"/>
      <c r="T378" s="312"/>
      <c r="U378" s="312"/>
      <c r="V378" s="312"/>
      <c r="W378" s="312"/>
      <c r="X378" s="312"/>
      <c r="Y378" s="312"/>
      <c r="Z378" s="312"/>
      <c r="AA378" s="312"/>
      <c r="AB378" s="312"/>
      <c r="AC378" s="312"/>
      <c r="AD378" s="312"/>
      <c r="AE378" s="312"/>
      <c r="AF378" s="312"/>
      <c r="AG378" s="312"/>
      <c r="AH378" s="312"/>
      <c r="AI378" s="312"/>
      <c r="AJ378" s="312"/>
      <c r="AK378" s="312"/>
      <c r="AL378" s="312"/>
      <c r="AM378" s="312"/>
      <c r="AN378" s="312"/>
    </row>
    <row r="379" spans="1:40">
      <c r="A379" s="312"/>
      <c r="B379" s="312"/>
      <c r="C379" s="312"/>
      <c r="D379" s="312"/>
      <c r="E379" s="312"/>
      <c r="F379" s="312"/>
      <c r="G379" s="312"/>
      <c r="H379" s="312"/>
      <c r="I379" s="312"/>
      <c r="J379" s="312"/>
      <c r="K379" s="312"/>
      <c r="L379" s="312"/>
      <c r="M379" s="312"/>
      <c r="N379" s="312"/>
      <c r="O379" s="312"/>
      <c r="P379" s="312"/>
      <c r="Q379" s="312"/>
      <c r="R379" s="312"/>
      <c r="S379" s="312"/>
      <c r="T379" s="312"/>
      <c r="U379" s="312"/>
      <c r="V379" s="312"/>
      <c r="W379" s="312"/>
      <c r="X379" s="312"/>
      <c r="Y379" s="312"/>
      <c r="Z379" s="312"/>
      <c r="AA379" s="312"/>
      <c r="AB379" s="312"/>
      <c r="AC379" s="312"/>
      <c r="AD379" s="312"/>
      <c r="AE379" s="312"/>
      <c r="AF379" s="312"/>
      <c r="AG379" s="312"/>
      <c r="AH379" s="312"/>
      <c r="AI379" s="312"/>
      <c r="AJ379" s="312"/>
      <c r="AK379" s="312"/>
      <c r="AL379" s="312"/>
      <c r="AM379" s="312"/>
      <c r="AN379" s="312"/>
    </row>
    <row r="380" spans="1:40">
      <c r="A380" s="312"/>
      <c r="B380" s="312"/>
      <c r="C380" s="312"/>
      <c r="D380" s="312"/>
      <c r="E380" s="312"/>
      <c r="F380" s="312"/>
      <c r="G380" s="312"/>
      <c r="H380" s="312"/>
      <c r="I380" s="312"/>
      <c r="J380" s="312"/>
      <c r="K380" s="312"/>
      <c r="L380" s="312"/>
      <c r="M380" s="312"/>
      <c r="N380" s="312"/>
      <c r="O380" s="312"/>
      <c r="P380" s="312"/>
      <c r="Q380" s="312"/>
      <c r="R380" s="312"/>
      <c r="S380" s="312"/>
      <c r="T380" s="312"/>
      <c r="U380" s="312"/>
      <c r="V380" s="312"/>
      <c r="W380" s="312"/>
      <c r="X380" s="312"/>
      <c r="Y380" s="312"/>
      <c r="Z380" s="312"/>
      <c r="AA380" s="312"/>
      <c r="AB380" s="312"/>
      <c r="AC380" s="312"/>
      <c r="AD380" s="312"/>
      <c r="AE380" s="312"/>
      <c r="AF380" s="312"/>
      <c r="AG380" s="312"/>
      <c r="AH380" s="312"/>
      <c r="AI380" s="312"/>
      <c r="AJ380" s="312"/>
      <c r="AK380" s="312"/>
      <c r="AL380" s="312"/>
      <c r="AM380" s="312"/>
      <c r="AN380" s="312"/>
    </row>
    <row r="381" spans="1:40">
      <c r="A381" s="312"/>
      <c r="B381" s="312"/>
      <c r="C381" s="312"/>
      <c r="D381" s="312"/>
      <c r="E381" s="312"/>
      <c r="F381" s="312"/>
      <c r="G381" s="312"/>
      <c r="H381" s="312"/>
      <c r="I381" s="312"/>
      <c r="J381" s="312"/>
      <c r="K381" s="312"/>
      <c r="L381" s="312"/>
      <c r="M381" s="312"/>
      <c r="N381" s="312"/>
      <c r="O381" s="312"/>
      <c r="P381" s="312"/>
      <c r="Q381" s="312"/>
      <c r="R381" s="312"/>
      <c r="S381" s="312"/>
      <c r="T381" s="312"/>
      <c r="U381" s="312"/>
      <c r="V381" s="312"/>
      <c r="W381" s="312"/>
      <c r="X381" s="312"/>
      <c r="Y381" s="312"/>
      <c r="Z381" s="312"/>
      <c r="AA381" s="312"/>
      <c r="AB381" s="312"/>
      <c r="AC381" s="312"/>
      <c r="AD381" s="312"/>
      <c r="AE381" s="312"/>
      <c r="AF381" s="312"/>
      <c r="AG381" s="312"/>
      <c r="AH381" s="312"/>
      <c r="AI381" s="312"/>
      <c r="AJ381" s="312"/>
      <c r="AK381" s="312"/>
      <c r="AL381" s="312"/>
      <c r="AM381" s="312"/>
      <c r="AN381" s="312"/>
    </row>
    <row r="382" spans="1:40">
      <c r="A382" s="312"/>
      <c r="B382" s="312"/>
      <c r="C382" s="312"/>
      <c r="D382" s="312"/>
      <c r="E382" s="312"/>
      <c r="F382" s="312"/>
      <c r="G382" s="312"/>
      <c r="H382" s="312"/>
      <c r="I382" s="312"/>
      <c r="J382" s="312"/>
      <c r="K382" s="312"/>
      <c r="L382" s="312"/>
      <c r="M382" s="312"/>
      <c r="N382" s="312"/>
      <c r="O382" s="312"/>
      <c r="P382" s="312"/>
      <c r="Q382" s="312"/>
      <c r="R382" s="312"/>
      <c r="S382" s="312"/>
      <c r="T382" s="312"/>
      <c r="U382" s="312"/>
      <c r="V382" s="312"/>
      <c r="W382" s="312"/>
      <c r="X382" s="312"/>
      <c r="Y382" s="312"/>
      <c r="Z382" s="312"/>
      <c r="AA382" s="312"/>
      <c r="AB382" s="312"/>
      <c r="AC382" s="312"/>
      <c r="AD382" s="312"/>
      <c r="AE382" s="312"/>
      <c r="AF382" s="312"/>
      <c r="AG382" s="312"/>
      <c r="AH382" s="312"/>
      <c r="AI382" s="312"/>
      <c r="AJ382" s="312"/>
      <c r="AK382" s="312"/>
      <c r="AL382" s="312"/>
      <c r="AM382" s="312"/>
      <c r="AN382" s="312"/>
    </row>
    <row r="383" spans="1:40">
      <c r="A383" s="312"/>
      <c r="B383" s="312"/>
      <c r="C383" s="312"/>
      <c r="D383" s="312"/>
      <c r="E383" s="312"/>
      <c r="F383" s="312"/>
      <c r="G383" s="312"/>
      <c r="H383" s="312"/>
      <c r="I383" s="312"/>
      <c r="J383" s="312"/>
      <c r="K383" s="312"/>
      <c r="L383" s="312"/>
      <c r="M383" s="312"/>
      <c r="N383" s="312"/>
      <c r="O383" s="312"/>
      <c r="P383" s="312"/>
      <c r="Q383" s="312"/>
      <c r="R383" s="312"/>
      <c r="S383" s="312"/>
      <c r="T383" s="312"/>
      <c r="U383" s="312"/>
      <c r="V383" s="312"/>
      <c r="W383" s="312"/>
      <c r="X383" s="312"/>
      <c r="Y383" s="312"/>
      <c r="Z383" s="312"/>
      <c r="AA383" s="312"/>
      <c r="AB383" s="312"/>
      <c r="AC383" s="312"/>
      <c r="AD383" s="312"/>
      <c r="AE383" s="312"/>
      <c r="AF383" s="312"/>
      <c r="AG383" s="312"/>
      <c r="AH383" s="312"/>
      <c r="AI383" s="312"/>
      <c r="AJ383" s="312"/>
      <c r="AK383" s="312"/>
      <c r="AL383" s="312"/>
      <c r="AM383" s="312"/>
      <c r="AN383" s="312"/>
    </row>
    <row r="384" spans="1:40">
      <c r="A384" s="312"/>
      <c r="B384" s="312"/>
      <c r="C384" s="312"/>
      <c r="D384" s="312"/>
      <c r="E384" s="312"/>
      <c r="F384" s="312"/>
      <c r="G384" s="312"/>
      <c r="H384" s="312"/>
      <c r="I384" s="312"/>
      <c r="J384" s="312"/>
      <c r="K384" s="312"/>
      <c r="L384" s="312"/>
      <c r="M384" s="312"/>
      <c r="N384" s="312"/>
      <c r="O384" s="312"/>
      <c r="P384" s="312"/>
      <c r="Q384" s="312"/>
      <c r="R384" s="312"/>
      <c r="S384" s="312"/>
      <c r="T384" s="312"/>
      <c r="U384" s="312"/>
      <c r="V384" s="312"/>
      <c r="W384" s="312"/>
      <c r="X384" s="312"/>
      <c r="Y384" s="312"/>
      <c r="Z384" s="312"/>
      <c r="AA384" s="312"/>
      <c r="AB384" s="312"/>
      <c r="AC384" s="312"/>
      <c r="AD384" s="312"/>
      <c r="AE384" s="312"/>
      <c r="AF384" s="312"/>
      <c r="AG384" s="312"/>
      <c r="AH384" s="312"/>
      <c r="AI384" s="312"/>
      <c r="AJ384" s="312"/>
      <c r="AK384" s="312"/>
      <c r="AL384" s="312"/>
      <c r="AM384" s="312"/>
      <c r="AN384" s="312"/>
    </row>
    <row r="385" spans="1:40">
      <c r="A385" s="312"/>
      <c r="B385" s="312"/>
      <c r="C385" s="312"/>
      <c r="D385" s="312"/>
      <c r="E385" s="312"/>
      <c r="F385" s="312"/>
      <c r="G385" s="312"/>
      <c r="H385" s="312"/>
      <c r="I385" s="312"/>
      <c r="J385" s="312"/>
      <c r="K385" s="312"/>
      <c r="L385" s="312"/>
      <c r="M385" s="312"/>
      <c r="N385" s="312"/>
      <c r="O385" s="312"/>
      <c r="P385" s="312"/>
      <c r="Q385" s="312"/>
      <c r="R385" s="312"/>
      <c r="S385" s="312"/>
      <c r="T385" s="312"/>
      <c r="U385" s="312"/>
      <c r="V385" s="312"/>
      <c r="W385" s="312"/>
      <c r="X385" s="312"/>
      <c r="Y385" s="312"/>
      <c r="Z385" s="312"/>
      <c r="AA385" s="312"/>
      <c r="AB385" s="312"/>
      <c r="AC385" s="312"/>
      <c r="AD385" s="312"/>
      <c r="AE385" s="312"/>
      <c r="AF385" s="312"/>
      <c r="AG385" s="312"/>
      <c r="AH385" s="312"/>
      <c r="AI385" s="312"/>
      <c r="AJ385" s="312"/>
      <c r="AK385" s="312"/>
      <c r="AL385" s="312"/>
      <c r="AM385" s="312"/>
      <c r="AN385" s="312"/>
    </row>
    <row r="386" spans="1:40">
      <c r="A386" s="312"/>
      <c r="B386" s="312"/>
      <c r="C386" s="312"/>
      <c r="D386" s="312"/>
      <c r="E386" s="312"/>
      <c r="F386" s="312"/>
      <c r="G386" s="312"/>
      <c r="H386" s="312"/>
      <c r="I386" s="312"/>
      <c r="J386" s="312"/>
      <c r="K386" s="312"/>
      <c r="L386" s="312"/>
      <c r="M386" s="312"/>
      <c r="N386" s="312"/>
      <c r="O386" s="312"/>
      <c r="P386" s="312"/>
      <c r="Q386" s="312"/>
      <c r="R386" s="312"/>
      <c r="S386" s="312"/>
      <c r="T386" s="312"/>
      <c r="U386" s="312"/>
      <c r="V386" s="312"/>
      <c r="W386" s="312"/>
      <c r="X386" s="312"/>
      <c r="Y386" s="312"/>
      <c r="Z386" s="312"/>
      <c r="AA386" s="312"/>
      <c r="AB386" s="312"/>
      <c r="AC386" s="312"/>
      <c r="AD386" s="312"/>
      <c r="AE386" s="312"/>
      <c r="AF386" s="312"/>
      <c r="AG386" s="312"/>
      <c r="AH386" s="312"/>
      <c r="AI386" s="312"/>
      <c r="AJ386" s="312"/>
      <c r="AK386" s="312"/>
      <c r="AL386" s="312"/>
      <c r="AM386" s="312"/>
      <c r="AN386" s="312"/>
    </row>
    <row r="387" spans="1:40">
      <c r="A387" s="312"/>
      <c r="B387" s="312"/>
      <c r="C387" s="312"/>
      <c r="D387" s="312"/>
      <c r="E387" s="312"/>
      <c r="F387" s="312"/>
      <c r="G387" s="312"/>
      <c r="H387" s="312"/>
      <c r="I387" s="312"/>
      <c r="J387" s="312"/>
      <c r="K387" s="312"/>
      <c r="L387" s="312"/>
      <c r="M387" s="312"/>
      <c r="N387" s="312"/>
      <c r="O387" s="312"/>
      <c r="P387" s="312"/>
      <c r="Q387" s="312"/>
      <c r="R387" s="312"/>
      <c r="S387" s="312"/>
      <c r="T387" s="312"/>
      <c r="U387" s="312"/>
      <c r="V387" s="312"/>
      <c r="W387" s="312"/>
      <c r="X387" s="312"/>
      <c r="Y387" s="312"/>
      <c r="Z387" s="312"/>
      <c r="AA387" s="312"/>
      <c r="AB387" s="312"/>
      <c r="AC387" s="312"/>
      <c r="AD387" s="312"/>
      <c r="AE387" s="312"/>
      <c r="AF387" s="312"/>
      <c r="AG387" s="312"/>
      <c r="AH387" s="312"/>
      <c r="AI387" s="312"/>
      <c r="AJ387" s="312"/>
      <c r="AK387" s="312"/>
      <c r="AL387" s="312"/>
      <c r="AM387" s="312"/>
      <c r="AN387" s="312"/>
    </row>
    <row r="388" spans="1:40">
      <c r="A388" s="312"/>
      <c r="B388" s="312"/>
      <c r="C388" s="312"/>
      <c r="D388" s="312"/>
      <c r="E388" s="312"/>
      <c r="F388" s="312"/>
      <c r="G388" s="312"/>
      <c r="H388" s="312"/>
      <c r="I388" s="312"/>
      <c r="J388" s="312"/>
      <c r="K388" s="312"/>
      <c r="L388" s="312"/>
      <c r="M388" s="312"/>
      <c r="N388" s="312"/>
      <c r="O388" s="312"/>
      <c r="P388" s="312"/>
      <c r="Q388" s="312"/>
      <c r="R388" s="312"/>
      <c r="S388" s="312"/>
      <c r="T388" s="312"/>
      <c r="U388" s="312"/>
      <c r="V388" s="312"/>
      <c r="W388" s="312"/>
      <c r="X388" s="312"/>
      <c r="Y388" s="312"/>
      <c r="Z388" s="312"/>
      <c r="AA388" s="312"/>
      <c r="AB388" s="312"/>
      <c r="AC388" s="312"/>
      <c r="AD388" s="312"/>
      <c r="AE388" s="312"/>
      <c r="AF388" s="312"/>
      <c r="AG388" s="312"/>
      <c r="AH388" s="312"/>
      <c r="AI388" s="312"/>
      <c r="AJ388" s="312"/>
      <c r="AK388" s="312"/>
      <c r="AL388" s="312"/>
      <c r="AM388" s="312"/>
      <c r="AN388" s="312"/>
    </row>
    <row r="389" spans="1:40">
      <c r="A389" s="312"/>
      <c r="B389" s="312"/>
      <c r="C389" s="312"/>
      <c r="D389" s="312"/>
      <c r="E389" s="312"/>
      <c r="F389" s="312"/>
      <c r="G389" s="312"/>
      <c r="H389" s="312"/>
      <c r="I389" s="312"/>
      <c r="J389" s="312"/>
      <c r="K389" s="312"/>
      <c r="L389" s="312"/>
      <c r="M389" s="312"/>
      <c r="N389" s="312"/>
      <c r="O389" s="312"/>
      <c r="P389" s="312"/>
      <c r="Q389" s="312"/>
      <c r="R389" s="312"/>
      <c r="S389" s="312"/>
      <c r="T389" s="312"/>
      <c r="U389" s="312"/>
      <c r="V389" s="312"/>
      <c r="W389" s="312"/>
      <c r="X389" s="312"/>
      <c r="Y389" s="312"/>
      <c r="Z389" s="312"/>
      <c r="AA389" s="312"/>
      <c r="AB389" s="312"/>
      <c r="AC389" s="312"/>
      <c r="AD389" s="312"/>
      <c r="AE389" s="312"/>
      <c r="AF389" s="312"/>
      <c r="AG389" s="312"/>
      <c r="AH389" s="312"/>
      <c r="AI389" s="312"/>
      <c r="AJ389" s="312"/>
      <c r="AK389" s="312"/>
      <c r="AL389" s="312"/>
      <c r="AM389" s="312"/>
      <c r="AN389" s="312"/>
    </row>
    <row r="390" spans="1:40">
      <c r="A390" s="312"/>
      <c r="B390" s="312"/>
      <c r="C390" s="312"/>
      <c r="D390" s="312"/>
      <c r="E390" s="312"/>
      <c r="F390" s="312"/>
      <c r="G390" s="312"/>
      <c r="H390" s="312"/>
      <c r="I390" s="312"/>
      <c r="J390" s="312"/>
      <c r="K390" s="312"/>
      <c r="L390" s="312"/>
      <c r="M390" s="312"/>
      <c r="N390" s="312"/>
      <c r="O390" s="312"/>
      <c r="P390" s="312"/>
      <c r="Q390" s="312"/>
      <c r="R390" s="312"/>
      <c r="S390" s="312"/>
      <c r="T390" s="312"/>
      <c r="U390" s="312"/>
      <c r="V390" s="312"/>
      <c r="W390" s="312"/>
      <c r="X390" s="312"/>
      <c r="Y390" s="312"/>
      <c r="Z390" s="312"/>
      <c r="AA390" s="312"/>
      <c r="AB390" s="312"/>
      <c r="AC390" s="312"/>
      <c r="AD390" s="312"/>
      <c r="AE390" s="312"/>
      <c r="AF390" s="312"/>
      <c r="AG390" s="312"/>
      <c r="AH390" s="312"/>
      <c r="AI390" s="312"/>
      <c r="AJ390" s="312"/>
      <c r="AK390" s="312"/>
      <c r="AL390" s="312"/>
      <c r="AM390" s="312"/>
      <c r="AN390" s="312"/>
    </row>
    <row r="391" spans="1:40">
      <c r="A391" s="312"/>
      <c r="B391" s="312"/>
      <c r="C391" s="312"/>
      <c r="D391" s="312"/>
      <c r="E391" s="312"/>
      <c r="F391" s="312"/>
      <c r="G391" s="312"/>
      <c r="H391" s="312"/>
      <c r="I391" s="312"/>
      <c r="J391" s="312"/>
      <c r="K391" s="312"/>
      <c r="L391" s="312"/>
      <c r="M391" s="312"/>
      <c r="N391" s="312"/>
      <c r="O391" s="312"/>
      <c r="P391" s="312"/>
      <c r="Q391" s="312"/>
      <c r="R391" s="312"/>
      <c r="S391" s="312"/>
      <c r="T391" s="312"/>
      <c r="U391" s="312"/>
      <c r="V391" s="312"/>
      <c r="W391" s="312"/>
      <c r="X391" s="312"/>
      <c r="Y391" s="312"/>
      <c r="Z391" s="312"/>
      <c r="AA391" s="312"/>
      <c r="AB391" s="312"/>
      <c r="AC391" s="312"/>
      <c r="AD391" s="312"/>
      <c r="AE391" s="312"/>
      <c r="AF391" s="312"/>
      <c r="AG391" s="312"/>
      <c r="AH391" s="312"/>
      <c r="AI391" s="312"/>
      <c r="AJ391" s="312"/>
      <c r="AK391" s="312"/>
      <c r="AL391" s="312"/>
      <c r="AM391" s="312"/>
      <c r="AN391" s="312"/>
    </row>
    <row r="392" spans="1:40">
      <c r="A392" s="312"/>
      <c r="B392" s="312"/>
      <c r="C392" s="312"/>
      <c r="D392" s="312"/>
      <c r="E392" s="312"/>
      <c r="F392" s="312"/>
      <c r="G392" s="312"/>
      <c r="H392" s="312"/>
      <c r="I392" s="312"/>
      <c r="J392" s="312"/>
      <c r="K392" s="312"/>
      <c r="L392" s="312"/>
      <c r="M392" s="312"/>
      <c r="N392" s="312"/>
      <c r="O392" s="312"/>
      <c r="P392" s="312"/>
      <c r="Q392" s="312"/>
      <c r="R392" s="312"/>
      <c r="S392" s="312"/>
      <c r="T392" s="312"/>
      <c r="U392" s="312"/>
      <c r="V392" s="312"/>
      <c r="W392" s="312"/>
      <c r="X392" s="312"/>
      <c r="Y392" s="312"/>
      <c r="Z392" s="312"/>
      <c r="AA392" s="312"/>
      <c r="AB392" s="312"/>
      <c r="AC392" s="312"/>
      <c r="AD392" s="312"/>
      <c r="AE392" s="312"/>
      <c r="AF392" s="312"/>
      <c r="AG392" s="312"/>
      <c r="AH392" s="312"/>
      <c r="AI392" s="312"/>
      <c r="AJ392" s="312"/>
      <c r="AK392" s="312"/>
      <c r="AL392" s="312"/>
      <c r="AM392" s="312"/>
      <c r="AN392" s="312"/>
    </row>
    <row r="393" spans="1:40">
      <c r="A393" s="312"/>
      <c r="B393" s="312"/>
      <c r="C393" s="312"/>
      <c r="D393" s="312"/>
      <c r="E393" s="312"/>
      <c r="F393" s="312"/>
      <c r="G393" s="312"/>
      <c r="H393" s="312"/>
      <c r="I393" s="312"/>
      <c r="J393" s="312"/>
      <c r="K393" s="312"/>
      <c r="L393" s="312"/>
      <c r="M393" s="312"/>
      <c r="N393" s="312"/>
      <c r="O393" s="312"/>
      <c r="P393" s="312"/>
      <c r="Q393" s="312"/>
      <c r="R393" s="312"/>
      <c r="S393" s="312"/>
      <c r="T393" s="312"/>
      <c r="U393" s="312"/>
      <c r="V393" s="312"/>
      <c r="W393" s="312"/>
      <c r="X393" s="312"/>
      <c r="Y393" s="312"/>
      <c r="Z393" s="312"/>
      <c r="AA393" s="312"/>
      <c r="AB393" s="312"/>
      <c r="AC393" s="312"/>
      <c r="AD393" s="312"/>
      <c r="AE393" s="312"/>
      <c r="AF393" s="312"/>
      <c r="AG393" s="312"/>
      <c r="AH393" s="312"/>
      <c r="AI393" s="312"/>
      <c r="AJ393" s="312"/>
      <c r="AK393" s="312"/>
      <c r="AL393" s="312"/>
      <c r="AM393" s="312"/>
      <c r="AN393" s="312"/>
    </row>
    <row r="394" spans="1:40">
      <c r="A394" s="312"/>
      <c r="B394" s="312"/>
      <c r="C394" s="312"/>
      <c r="D394" s="312"/>
      <c r="E394" s="312"/>
      <c r="F394" s="312"/>
      <c r="G394" s="312"/>
      <c r="H394" s="312"/>
      <c r="I394" s="312"/>
      <c r="J394" s="312"/>
      <c r="K394" s="312"/>
      <c r="L394" s="312"/>
      <c r="M394" s="312"/>
      <c r="N394" s="312"/>
      <c r="O394" s="312"/>
      <c r="P394" s="312"/>
      <c r="Q394" s="312"/>
      <c r="R394" s="312"/>
      <c r="S394" s="312"/>
      <c r="T394" s="312"/>
      <c r="U394" s="312"/>
      <c r="V394" s="312"/>
      <c r="W394" s="312"/>
      <c r="X394" s="312"/>
      <c r="Y394" s="312"/>
      <c r="Z394" s="312"/>
      <c r="AA394" s="312"/>
      <c r="AB394" s="312"/>
      <c r="AC394" s="312"/>
      <c r="AD394" s="312"/>
      <c r="AE394" s="312"/>
      <c r="AF394" s="312"/>
      <c r="AG394" s="312"/>
      <c r="AH394" s="312"/>
      <c r="AI394" s="312"/>
      <c r="AJ394" s="312"/>
      <c r="AK394" s="312"/>
      <c r="AL394" s="312"/>
      <c r="AM394" s="312"/>
      <c r="AN394" s="312"/>
    </row>
    <row r="395" spans="1:40">
      <c r="A395" s="312"/>
      <c r="B395" s="312"/>
      <c r="C395" s="312"/>
      <c r="D395" s="312"/>
      <c r="E395" s="312"/>
      <c r="F395" s="312"/>
      <c r="G395" s="312"/>
      <c r="H395" s="312"/>
      <c r="I395" s="312"/>
      <c r="J395" s="312"/>
      <c r="K395" s="312"/>
      <c r="L395" s="312"/>
      <c r="M395" s="312"/>
      <c r="N395" s="312"/>
      <c r="O395" s="312"/>
      <c r="P395" s="312"/>
      <c r="Q395" s="312"/>
      <c r="R395" s="312"/>
      <c r="S395" s="312"/>
      <c r="T395" s="312"/>
      <c r="U395" s="312"/>
      <c r="V395" s="312"/>
      <c r="W395" s="312"/>
      <c r="X395" s="312"/>
      <c r="Y395" s="312"/>
      <c r="Z395" s="312"/>
      <c r="AA395" s="312"/>
      <c r="AB395" s="312"/>
      <c r="AC395" s="312"/>
      <c r="AD395" s="312"/>
      <c r="AE395" s="312"/>
      <c r="AF395" s="312"/>
      <c r="AG395" s="312"/>
      <c r="AH395" s="312"/>
      <c r="AI395" s="312"/>
      <c r="AJ395" s="312"/>
      <c r="AK395" s="312"/>
      <c r="AL395" s="312"/>
      <c r="AM395" s="312"/>
      <c r="AN395" s="312"/>
    </row>
    <row r="396" spans="1:40">
      <c r="A396" s="312"/>
      <c r="B396" s="312"/>
      <c r="C396" s="312"/>
      <c r="D396" s="312"/>
      <c r="E396" s="312"/>
      <c r="F396" s="312"/>
      <c r="G396" s="312"/>
      <c r="H396" s="312"/>
      <c r="I396" s="312"/>
      <c r="J396" s="312"/>
      <c r="K396" s="312"/>
      <c r="L396" s="312"/>
      <c r="M396" s="312"/>
      <c r="N396" s="312"/>
      <c r="O396" s="312"/>
      <c r="P396" s="312"/>
      <c r="Q396" s="312"/>
      <c r="R396" s="312"/>
      <c r="S396" s="312"/>
      <c r="T396" s="312"/>
      <c r="U396" s="312"/>
      <c r="V396" s="312"/>
      <c r="W396" s="312"/>
      <c r="X396" s="312"/>
      <c r="Y396" s="312"/>
      <c r="Z396" s="312"/>
      <c r="AA396" s="312"/>
      <c r="AB396" s="312"/>
      <c r="AC396" s="312"/>
      <c r="AD396" s="312"/>
      <c r="AE396" s="312"/>
      <c r="AF396" s="312"/>
      <c r="AG396" s="312"/>
      <c r="AH396" s="312"/>
      <c r="AI396" s="312"/>
      <c r="AJ396" s="312"/>
      <c r="AK396" s="312"/>
      <c r="AL396" s="312"/>
      <c r="AM396" s="312"/>
      <c r="AN396" s="312"/>
    </row>
    <row r="397" spans="1:40">
      <c r="A397" s="312"/>
      <c r="B397" s="312"/>
      <c r="C397" s="312"/>
      <c r="D397" s="312"/>
      <c r="E397" s="312"/>
      <c r="F397" s="312"/>
      <c r="G397" s="312"/>
      <c r="H397" s="312"/>
      <c r="I397" s="312"/>
      <c r="J397" s="312"/>
      <c r="K397" s="312"/>
      <c r="L397" s="312"/>
      <c r="M397" s="312"/>
      <c r="N397" s="312"/>
      <c r="O397" s="312"/>
      <c r="P397" s="312"/>
      <c r="Q397" s="312"/>
      <c r="R397" s="312"/>
      <c r="S397" s="312"/>
      <c r="T397" s="312"/>
      <c r="U397" s="312"/>
      <c r="V397" s="312"/>
      <c r="W397" s="312"/>
      <c r="X397" s="312"/>
      <c r="Y397" s="312"/>
      <c r="Z397" s="312"/>
      <c r="AA397" s="312"/>
      <c r="AB397" s="312"/>
      <c r="AC397" s="312"/>
      <c r="AD397" s="312"/>
      <c r="AE397" s="312"/>
      <c r="AF397" s="312"/>
      <c r="AG397" s="312"/>
      <c r="AH397" s="312"/>
      <c r="AI397" s="312"/>
      <c r="AJ397" s="312"/>
      <c r="AK397" s="312"/>
      <c r="AL397" s="312"/>
      <c r="AM397" s="312"/>
      <c r="AN397" s="312"/>
    </row>
    <row r="398" spans="1:40">
      <c r="A398" s="312"/>
      <c r="B398" s="312"/>
      <c r="C398" s="312"/>
      <c r="D398" s="312"/>
      <c r="E398" s="312"/>
      <c r="F398" s="312"/>
      <c r="G398" s="312"/>
      <c r="H398" s="312"/>
      <c r="I398" s="312"/>
      <c r="J398" s="312"/>
      <c r="K398" s="312"/>
      <c r="L398" s="312"/>
      <c r="M398" s="312"/>
      <c r="N398" s="312"/>
      <c r="O398" s="312"/>
      <c r="P398" s="312"/>
      <c r="Q398" s="312"/>
      <c r="R398" s="312"/>
      <c r="S398" s="312"/>
      <c r="T398" s="312"/>
      <c r="U398" s="312"/>
      <c r="V398" s="312"/>
      <c r="W398" s="312"/>
      <c r="X398" s="312"/>
      <c r="Y398" s="312"/>
      <c r="Z398" s="312"/>
      <c r="AA398" s="312"/>
      <c r="AB398" s="312"/>
      <c r="AC398" s="312"/>
      <c r="AD398" s="312"/>
      <c r="AE398" s="312"/>
      <c r="AF398" s="312"/>
      <c r="AG398" s="312"/>
      <c r="AH398" s="312"/>
      <c r="AI398" s="312"/>
      <c r="AJ398" s="312"/>
      <c r="AK398" s="312"/>
      <c r="AL398" s="312"/>
      <c r="AM398" s="312"/>
      <c r="AN398" s="312"/>
    </row>
    <row r="399" spans="1:40">
      <c r="A399" s="312"/>
      <c r="B399" s="312"/>
      <c r="C399" s="312"/>
      <c r="D399" s="312"/>
      <c r="E399" s="312"/>
      <c r="F399" s="312"/>
      <c r="G399" s="312"/>
      <c r="H399" s="312"/>
      <c r="I399" s="312"/>
      <c r="J399" s="312"/>
      <c r="K399" s="312"/>
      <c r="L399" s="312"/>
      <c r="M399" s="312"/>
      <c r="N399" s="312"/>
      <c r="O399" s="312"/>
      <c r="P399" s="312"/>
      <c r="Q399" s="312"/>
      <c r="R399" s="312"/>
      <c r="S399" s="312"/>
      <c r="T399" s="312"/>
      <c r="U399" s="312"/>
      <c r="V399" s="312"/>
      <c r="W399" s="312"/>
      <c r="X399" s="312"/>
      <c r="Y399" s="312"/>
      <c r="Z399" s="312"/>
      <c r="AA399" s="312"/>
      <c r="AB399" s="312"/>
      <c r="AC399" s="312"/>
      <c r="AD399" s="312"/>
      <c r="AE399" s="312"/>
      <c r="AF399" s="312"/>
      <c r="AG399" s="312"/>
      <c r="AH399" s="312"/>
      <c r="AI399" s="312"/>
      <c r="AJ399" s="312"/>
      <c r="AK399" s="312"/>
      <c r="AL399" s="312"/>
      <c r="AM399" s="312"/>
      <c r="AN399" s="312"/>
    </row>
    <row r="400" spans="1:40">
      <c r="A400" s="312"/>
      <c r="B400" s="312"/>
      <c r="C400" s="312"/>
      <c r="D400" s="312"/>
      <c r="E400" s="312"/>
      <c r="F400" s="312"/>
      <c r="G400" s="312"/>
      <c r="H400" s="312"/>
      <c r="I400" s="312"/>
      <c r="J400" s="312"/>
      <c r="K400" s="312"/>
      <c r="L400" s="312"/>
      <c r="M400" s="312"/>
      <c r="N400" s="312"/>
      <c r="O400" s="312"/>
      <c r="P400" s="312"/>
      <c r="Q400" s="312"/>
      <c r="R400" s="312"/>
      <c r="S400" s="312"/>
      <c r="T400" s="312"/>
      <c r="U400" s="312"/>
      <c r="V400" s="312"/>
      <c r="W400" s="312"/>
      <c r="X400" s="312"/>
      <c r="Y400" s="312"/>
      <c r="Z400" s="312"/>
      <c r="AA400" s="312"/>
      <c r="AB400" s="312"/>
      <c r="AC400" s="312"/>
      <c r="AD400" s="312"/>
      <c r="AE400" s="312"/>
      <c r="AF400" s="312"/>
      <c r="AG400" s="312"/>
      <c r="AH400" s="312"/>
      <c r="AI400" s="312"/>
      <c r="AJ400" s="312"/>
      <c r="AK400" s="312"/>
      <c r="AL400" s="312"/>
      <c r="AM400" s="312"/>
      <c r="AN400" s="312"/>
    </row>
    <row r="401" spans="1:40">
      <c r="A401" s="312"/>
      <c r="B401" s="312"/>
      <c r="C401" s="312"/>
      <c r="D401" s="312"/>
      <c r="E401" s="312"/>
      <c r="F401" s="312"/>
      <c r="G401" s="312"/>
      <c r="H401" s="312"/>
      <c r="I401" s="312"/>
      <c r="J401" s="312"/>
      <c r="K401" s="312"/>
      <c r="L401" s="312"/>
      <c r="M401" s="312"/>
      <c r="N401" s="312"/>
      <c r="O401" s="312"/>
      <c r="P401" s="312"/>
      <c r="Q401" s="312"/>
      <c r="R401" s="312"/>
      <c r="S401" s="312"/>
      <c r="T401" s="312"/>
      <c r="U401" s="312"/>
      <c r="V401" s="312"/>
      <c r="W401" s="312"/>
      <c r="X401" s="312"/>
      <c r="Y401" s="312"/>
      <c r="Z401" s="312"/>
      <c r="AA401" s="312"/>
      <c r="AB401" s="312"/>
      <c r="AC401" s="312"/>
      <c r="AD401" s="312"/>
      <c r="AE401" s="312"/>
      <c r="AF401" s="312"/>
      <c r="AG401" s="312"/>
      <c r="AH401" s="312"/>
      <c r="AI401" s="312"/>
      <c r="AJ401" s="312"/>
      <c r="AK401" s="312"/>
      <c r="AL401" s="312"/>
      <c r="AM401" s="312"/>
      <c r="AN401" s="312"/>
    </row>
    <row r="402" spans="1:40">
      <c r="A402" s="312"/>
      <c r="B402" s="312"/>
      <c r="C402" s="312"/>
      <c r="D402" s="312"/>
      <c r="E402" s="312"/>
      <c r="F402" s="312"/>
      <c r="G402" s="312"/>
      <c r="H402" s="312"/>
      <c r="I402" s="312"/>
      <c r="J402" s="312"/>
      <c r="K402" s="312"/>
      <c r="L402" s="312"/>
      <c r="M402" s="312"/>
      <c r="N402" s="312"/>
      <c r="O402" s="312"/>
      <c r="P402" s="312"/>
      <c r="Q402" s="312"/>
      <c r="R402" s="312"/>
      <c r="S402" s="312"/>
      <c r="T402" s="312"/>
      <c r="U402" s="312"/>
      <c r="V402" s="312"/>
      <c r="W402" s="312"/>
      <c r="X402" s="312"/>
      <c r="Y402" s="312"/>
      <c r="Z402" s="312"/>
      <c r="AA402" s="312"/>
      <c r="AB402" s="312"/>
      <c r="AC402" s="312"/>
      <c r="AD402" s="312"/>
      <c r="AE402" s="312"/>
      <c r="AF402" s="312"/>
      <c r="AG402" s="312"/>
      <c r="AH402" s="312"/>
      <c r="AI402" s="312"/>
      <c r="AJ402" s="312"/>
      <c r="AK402" s="312"/>
      <c r="AL402" s="312"/>
      <c r="AM402" s="312"/>
      <c r="AN402" s="312"/>
    </row>
    <row r="403" spans="1:40">
      <c r="A403" s="312"/>
      <c r="B403" s="312"/>
      <c r="C403" s="312"/>
      <c r="D403" s="312"/>
      <c r="E403" s="312"/>
      <c r="F403" s="312"/>
      <c r="G403" s="312"/>
      <c r="H403" s="312"/>
      <c r="I403" s="312"/>
      <c r="J403" s="312"/>
      <c r="K403" s="312"/>
      <c r="L403" s="312"/>
      <c r="M403" s="312"/>
      <c r="N403" s="312"/>
      <c r="O403" s="312"/>
      <c r="P403" s="312"/>
      <c r="Q403" s="312"/>
      <c r="R403" s="312"/>
      <c r="S403" s="312"/>
      <c r="T403" s="312"/>
      <c r="U403" s="312"/>
      <c r="V403" s="312"/>
      <c r="W403" s="312"/>
      <c r="X403" s="312"/>
      <c r="Y403" s="312"/>
      <c r="Z403" s="312"/>
      <c r="AA403" s="312"/>
      <c r="AB403" s="312"/>
      <c r="AC403" s="312"/>
      <c r="AD403" s="312"/>
      <c r="AE403" s="312"/>
      <c r="AF403" s="312"/>
      <c r="AG403" s="312"/>
      <c r="AH403" s="312"/>
      <c r="AI403" s="312"/>
      <c r="AJ403" s="312"/>
      <c r="AK403" s="312"/>
      <c r="AL403" s="312"/>
      <c r="AM403" s="312"/>
      <c r="AN403" s="312"/>
    </row>
    <row r="404" spans="1:40">
      <c r="A404" s="312"/>
      <c r="B404" s="312"/>
      <c r="C404" s="312"/>
      <c r="D404" s="312"/>
      <c r="E404" s="312"/>
      <c r="F404" s="312"/>
      <c r="G404" s="312"/>
      <c r="H404" s="312"/>
      <c r="I404" s="312"/>
      <c r="J404" s="312"/>
      <c r="K404" s="312"/>
      <c r="L404" s="312"/>
      <c r="M404" s="312"/>
      <c r="N404" s="312"/>
      <c r="O404" s="312"/>
      <c r="P404" s="312"/>
      <c r="Q404" s="312"/>
      <c r="R404" s="312"/>
      <c r="S404" s="312"/>
      <c r="T404" s="312"/>
      <c r="U404" s="312"/>
      <c r="V404" s="312"/>
      <c r="W404" s="312"/>
      <c r="X404" s="312"/>
      <c r="Y404" s="312"/>
      <c r="Z404" s="312"/>
      <c r="AA404" s="312"/>
      <c r="AB404" s="312"/>
      <c r="AC404" s="312"/>
      <c r="AD404" s="312"/>
      <c r="AE404" s="312"/>
      <c r="AF404" s="312"/>
      <c r="AG404" s="312"/>
      <c r="AH404" s="312"/>
      <c r="AI404" s="312"/>
      <c r="AJ404" s="312"/>
      <c r="AK404" s="312"/>
      <c r="AL404" s="312"/>
      <c r="AM404" s="312"/>
      <c r="AN404" s="312"/>
    </row>
    <row r="405" spans="1:40">
      <c r="A405" s="312"/>
      <c r="B405" s="312"/>
      <c r="C405" s="312"/>
      <c r="D405" s="312"/>
      <c r="E405" s="312"/>
      <c r="F405" s="312"/>
      <c r="G405" s="312"/>
      <c r="H405" s="312"/>
      <c r="I405" s="312"/>
      <c r="J405" s="312"/>
      <c r="K405" s="312"/>
      <c r="L405" s="312"/>
      <c r="M405" s="312"/>
      <c r="N405" s="312"/>
      <c r="O405" s="312"/>
      <c r="P405" s="312"/>
      <c r="Q405" s="312"/>
      <c r="R405" s="312"/>
      <c r="S405" s="312"/>
      <c r="T405" s="312"/>
      <c r="U405" s="312"/>
      <c r="V405" s="312"/>
      <c r="W405" s="312"/>
      <c r="X405" s="312"/>
      <c r="Y405" s="312"/>
      <c r="Z405" s="312"/>
      <c r="AA405" s="312"/>
      <c r="AB405" s="312"/>
      <c r="AC405" s="312"/>
      <c r="AD405" s="312"/>
      <c r="AE405" s="312"/>
      <c r="AF405" s="312"/>
      <c r="AG405" s="312"/>
      <c r="AH405" s="312"/>
      <c r="AI405" s="312"/>
      <c r="AJ405" s="312"/>
      <c r="AK405" s="312"/>
      <c r="AL405" s="312"/>
      <c r="AM405" s="312"/>
      <c r="AN405" s="312"/>
    </row>
    <row r="406" spans="1:40">
      <c r="A406" s="312"/>
      <c r="B406" s="312"/>
      <c r="C406" s="312"/>
      <c r="D406" s="312"/>
      <c r="E406" s="312"/>
      <c r="F406" s="312"/>
      <c r="G406" s="312"/>
      <c r="H406" s="312"/>
      <c r="I406" s="312"/>
      <c r="J406" s="312"/>
      <c r="K406" s="312"/>
      <c r="L406" s="312"/>
      <c r="M406" s="312"/>
      <c r="N406" s="312"/>
      <c r="O406" s="312"/>
      <c r="P406" s="312"/>
      <c r="Q406" s="312"/>
      <c r="R406" s="312"/>
      <c r="S406" s="312"/>
      <c r="T406" s="312"/>
      <c r="U406" s="312"/>
      <c r="V406" s="312"/>
      <c r="W406" s="312"/>
      <c r="X406" s="312"/>
      <c r="Y406" s="312"/>
      <c r="Z406" s="312"/>
      <c r="AA406" s="312"/>
      <c r="AB406" s="312"/>
      <c r="AC406" s="312"/>
      <c r="AD406" s="312"/>
      <c r="AE406" s="312"/>
      <c r="AF406" s="312"/>
      <c r="AG406" s="312"/>
      <c r="AH406" s="312"/>
      <c r="AI406" s="312"/>
      <c r="AJ406" s="312"/>
      <c r="AK406" s="312"/>
      <c r="AL406" s="312"/>
      <c r="AM406" s="312"/>
      <c r="AN406" s="312"/>
    </row>
    <row r="407" spans="1:40">
      <c r="A407" s="312"/>
      <c r="B407" s="312"/>
      <c r="C407" s="312"/>
      <c r="D407" s="312"/>
      <c r="E407" s="312"/>
      <c r="F407" s="312"/>
      <c r="G407" s="312"/>
      <c r="H407" s="312"/>
      <c r="I407" s="312"/>
      <c r="J407" s="312"/>
      <c r="K407" s="312"/>
      <c r="L407" s="312"/>
      <c r="M407" s="312"/>
      <c r="N407" s="312"/>
      <c r="O407" s="312"/>
      <c r="P407" s="312"/>
      <c r="Q407" s="312"/>
      <c r="R407" s="312"/>
      <c r="S407" s="312"/>
      <c r="T407" s="312"/>
      <c r="U407" s="312"/>
      <c r="V407" s="312"/>
      <c r="W407" s="312"/>
      <c r="X407" s="312"/>
      <c r="Y407" s="312"/>
      <c r="Z407" s="312"/>
      <c r="AA407" s="312"/>
      <c r="AB407" s="312"/>
      <c r="AC407" s="312"/>
      <c r="AD407" s="312"/>
      <c r="AE407" s="312"/>
      <c r="AF407" s="312"/>
      <c r="AG407" s="312"/>
      <c r="AH407" s="312"/>
      <c r="AI407" s="312"/>
      <c r="AJ407" s="312"/>
      <c r="AK407" s="312"/>
      <c r="AL407" s="312"/>
      <c r="AM407" s="312"/>
      <c r="AN407" s="312"/>
    </row>
    <row r="408" spans="1:40">
      <c r="A408" s="312"/>
      <c r="B408" s="312"/>
      <c r="C408" s="312"/>
      <c r="D408" s="312"/>
      <c r="E408" s="312"/>
      <c r="F408" s="312"/>
      <c r="G408" s="312"/>
      <c r="H408" s="312"/>
      <c r="I408" s="312"/>
      <c r="J408" s="312"/>
      <c r="K408" s="312"/>
      <c r="L408" s="312"/>
      <c r="M408" s="312"/>
      <c r="N408" s="312"/>
      <c r="O408" s="312"/>
      <c r="P408" s="312"/>
      <c r="Q408" s="312"/>
      <c r="R408" s="312"/>
      <c r="S408" s="312"/>
      <c r="T408" s="312"/>
      <c r="U408" s="312"/>
      <c r="V408" s="312"/>
      <c r="W408" s="312"/>
      <c r="X408" s="312"/>
      <c r="Y408" s="312"/>
      <c r="Z408" s="312"/>
      <c r="AA408" s="312"/>
      <c r="AB408" s="312"/>
      <c r="AC408" s="312"/>
      <c r="AD408" s="312"/>
      <c r="AE408" s="312"/>
      <c r="AF408" s="312"/>
      <c r="AG408" s="312"/>
      <c r="AH408" s="312"/>
      <c r="AI408" s="312"/>
      <c r="AJ408" s="312"/>
      <c r="AK408" s="312"/>
      <c r="AL408" s="312"/>
      <c r="AM408" s="312"/>
      <c r="AN408" s="312"/>
    </row>
    <row r="409" spans="1:40">
      <c r="A409" s="312"/>
      <c r="B409" s="312"/>
      <c r="C409" s="312"/>
      <c r="D409" s="312"/>
      <c r="E409" s="312"/>
      <c r="F409" s="312"/>
      <c r="G409" s="312"/>
      <c r="H409" s="312"/>
      <c r="I409" s="312"/>
      <c r="J409" s="312"/>
      <c r="K409" s="312"/>
      <c r="L409" s="312"/>
      <c r="M409" s="312"/>
      <c r="N409" s="312"/>
      <c r="O409" s="312"/>
      <c r="P409" s="312"/>
      <c r="Q409" s="312"/>
      <c r="R409" s="312"/>
      <c r="S409" s="312"/>
      <c r="T409" s="312"/>
      <c r="U409" s="312"/>
      <c r="V409" s="312"/>
      <c r="W409" s="312"/>
      <c r="X409" s="312"/>
      <c r="Y409" s="312"/>
      <c r="Z409" s="312"/>
      <c r="AA409" s="312"/>
      <c r="AB409" s="312"/>
      <c r="AC409" s="312"/>
      <c r="AD409" s="312"/>
      <c r="AE409" s="312"/>
      <c r="AF409" s="312"/>
      <c r="AG409" s="312"/>
      <c r="AH409" s="312"/>
      <c r="AI409" s="312"/>
      <c r="AJ409" s="312"/>
      <c r="AK409" s="312"/>
      <c r="AL409" s="312"/>
      <c r="AM409" s="312"/>
      <c r="AN409" s="312"/>
    </row>
    <row r="410" spans="1:40">
      <c r="A410" s="312"/>
      <c r="B410" s="312"/>
      <c r="C410" s="312"/>
      <c r="D410" s="312"/>
      <c r="E410" s="312"/>
      <c r="F410" s="312"/>
      <c r="G410" s="312"/>
      <c r="H410" s="312"/>
      <c r="I410" s="312"/>
      <c r="J410" s="312"/>
      <c r="K410" s="312"/>
      <c r="L410" s="312"/>
      <c r="M410" s="312"/>
      <c r="N410" s="312"/>
      <c r="O410" s="312"/>
      <c r="P410" s="312"/>
      <c r="Q410" s="312"/>
      <c r="R410" s="312"/>
      <c r="S410" s="312"/>
      <c r="T410" s="312"/>
      <c r="U410" s="312"/>
      <c r="V410" s="312"/>
      <c r="W410" s="312"/>
      <c r="X410" s="312"/>
      <c r="Y410" s="312"/>
      <c r="Z410" s="312"/>
      <c r="AA410" s="312"/>
      <c r="AB410" s="312"/>
      <c r="AC410" s="312"/>
      <c r="AD410" s="312"/>
      <c r="AE410" s="312"/>
      <c r="AF410" s="312"/>
      <c r="AG410" s="312"/>
      <c r="AH410" s="312"/>
      <c r="AI410" s="312"/>
      <c r="AJ410" s="312"/>
      <c r="AK410" s="312"/>
      <c r="AL410" s="312"/>
      <c r="AM410" s="312"/>
      <c r="AN410" s="312"/>
    </row>
    <row r="411" spans="1:40">
      <c r="A411" s="312"/>
      <c r="B411" s="312"/>
      <c r="C411" s="312"/>
      <c r="D411" s="312"/>
      <c r="E411" s="312"/>
      <c r="F411" s="312"/>
      <c r="G411" s="312"/>
      <c r="H411" s="312"/>
      <c r="I411" s="312"/>
      <c r="J411" s="312"/>
      <c r="K411" s="312"/>
      <c r="L411" s="312"/>
      <c r="M411" s="312"/>
      <c r="N411" s="312"/>
      <c r="O411" s="312"/>
      <c r="P411" s="312"/>
      <c r="Q411" s="312"/>
      <c r="R411" s="312"/>
      <c r="S411" s="312"/>
      <c r="T411" s="312"/>
      <c r="U411" s="312"/>
      <c r="V411" s="312"/>
      <c r="W411" s="312"/>
      <c r="X411" s="312"/>
      <c r="Y411" s="312"/>
      <c r="Z411" s="312"/>
      <c r="AA411" s="312"/>
      <c r="AB411" s="312"/>
      <c r="AC411" s="312"/>
      <c r="AD411" s="312"/>
      <c r="AE411" s="312"/>
      <c r="AF411" s="312"/>
      <c r="AG411" s="312"/>
      <c r="AH411" s="312"/>
      <c r="AI411" s="312"/>
      <c r="AJ411" s="312"/>
      <c r="AK411" s="312"/>
      <c r="AL411" s="312"/>
      <c r="AM411" s="312"/>
      <c r="AN411" s="312"/>
    </row>
    <row r="412" spans="1:40">
      <c r="A412" s="312"/>
      <c r="B412" s="312"/>
      <c r="C412" s="312"/>
      <c r="D412" s="312"/>
      <c r="E412" s="312"/>
      <c r="F412" s="312"/>
      <c r="G412" s="312"/>
      <c r="H412" s="312"/>
      <c r="I412" s="312"/>
      <c r="J412" s="312"/>
      <c r="K412" s="312"/>
      <c r="L412" s="312"/>
      <c r="M412" s="312"/>
      <c r="N412" s="312"/>
      <c r="O412" s="312"/>
      <c r="P412" s="312"/>
      <c r="Q412" s="312"/>
      <c r="R412" s="312"/>
      <c r="S412" s="312"/>
      <c r="T412" s="312"/>
      <c r="U412" s="312"/>
      <c r="V412" s="312"/>
      <c r="W412" s="312"/>
      <c r="X412" s="312"/>
      <c r="Y412" s="312"/>
      <c r="Z412" s="312"/>
      <c r="AA412" s="312"/>
      <c r="AB412" s="312"/>
      <c r="AC412" s="312"/>
      <c r="AD412" s="312"/>
      <c r="AE412" s="312"/>
      <c r="AF412" s="312"/>
      <c r="AG412" s="312"/>
      <c r="AH412" s="312"/>
      <c r="AI412" s="312"/>
      <c r="AJ412" s="312"/>
      <c r="AK412" s="312"/>
      <c r="AL412" s="312"/>
      <c r="AM412" s="312"/>
      <c r="AN412" s="312"/>
    </row>
    <row r="413" spans="1:40">
      <c r="A413" s="312"/>
      <c r="B413" s="312"/>
      <c r="C413" s="312"/>
      <c r="D413" s="312"/>
      <c r="E413" s="312"/>
      <c r="F413" s="312"/>
      <c r="G413" s="312"/>
      <c r="H413" s="312"/>
      <c r="I413" s="312"/>
      <c r="J413" s="312"/>
      <c r="K413" s="312"/>
      <c r="L413" s="312"/>
      <c r="M413" s="312"/>
      <c r="N413" s="312"/>
      <c r="O413" s="312"/>
      <c r="P413" s="312"/>
      <c r="Q413" s="312"/>
      <c r="R413" s="312"/>
      <c r="S413" s="312"/>
      <c r="T413" s="312"/>
      <c r="U413" s="312"/>
      <c r="V413" s="312"/>
      <c r="W413" s="312"/>
      <c r="X413" s="312"/>
      <c r="Y413" s="312"/>
      <c r="Z413" s="312"/>
      <c r="AA413" s="312"/>
      <c r="AB413" s="312"/>
      <c r="AC413" s="312"/>
      <c r="AD413" s="312"/>
      <c r="AE413" s="312"/>
      <c r="AF413" s="312"/>
      <c r="AG413" s="312"/>
      <c r="AH413" s="312"/>
      <c r="AI413" s="312"/>
      <c r="AJ413" s="312"/>
      <c r="AK413" s="312"/>
      <c r="AL413" s="312"/>
      <c r="AM413" s="312"/>
      <c r="AN413" s="312"/>
    </row>
    <row r="414" spans="1:40">
      <c r="A414" s="312"/>
      <c r="B414" s="312"/>
      <c r="C414" s="312"/>
      <c r="D414" s="312"/>
      <c r="E414" s="312"/>
      <c r="F414" s="312"/>
      <c r="G414" s="312"/>
      <c r="H414" s="312"/>
      <c r="I414" s="312"/>
      <c r="J414" s="312"/>
      <c r="K414" s="312"/>
      <c r="L414" s="312"/>
      <c r="M414" s="312"/>
      <c r="N414" s="312"/>
      <c r="O414" s="312"/>
      <c r="P414" s="312"/>
      <c r="Q414" s="312"/>
      <c r="R414" s="312"/>
      <c r="S414" s="312"/>
      <c r="T414" s="312"/>
      <c r="U414" s="312"/>
      <c r="V414" s="312"/>
      <c r="W414" s="312"/>
      <c r="X414" s="312"/>
      <c r="Y414" s="312"/>
      <c r="Z414" s="312"/>
      <c r="AA414" s="312"/>
      <c r="AB414" s="312"/>
      <c r="AC414" s="312"/>
      <c r="AD414" s="312"/>
      <c r="AE414" s="312"/>
      <c r="AF414" s="312"/>
      <c r="AG414" s="312"/>
      <c r="AH414" s="312"/>
      <c r="AI414" s="312"/>
      <c r="AJ414" s="312"/>
      <c r="AK414" s="312"/>
      <c r="AL414" s="312"/>
      <c r="AM414" s="312"/>
      <c r="AN414" s="312"/>
    </row>
    <row r="415" spans="1:40">
      <c r="A415" s="312"/>
      <c r="B415" s="312"/>
      <c r="C415" s="312"/>
      <c r="D415" s="312"/>
      <c r="E415" s="312"/>
      <c r="F415" s="312"/>
      <c r="G415" s="312"/>
      <c r="H415" s="312"/>
      <c r="I415" s="312"/>
      <c r="J415" s="312"/>
      <c r="K415" s="312"/>
      <c r="L415" s="312"/>
      <c r="M415" s="312"/>
      <c r="N415" s="312"/>
      <c r="O415" s="312"/>
      <c r="P415" s="312"/>
      <c r="Q415" s="312"/>
      <c r="R415" s="312"/>
      <c r="S415" s="312"/>
      <c r="T415" s="312"/>
      <c r="U415" s="312"/>
      <c r="V415" s="312"/>
      <c r="W415" s="312"/>
      <c r="X415" s="312"/>
      <c r="Y415" s="312"/>
      <c r="Z415" s="312"/>
      <c r="AA415" s="312"/>
      <c r="AB415" s="312"/>
      <c r="AC415" s="312"/>
      <c r="AD415" s="312"/>
      <c r="AE415" s="312"/>
      <c r="AF415" s="312"/>
      <c r="AG415" s="312"/>
      <c r="AH415" s="312"/>
      <c r="AI415" s="312"/>
      <c r="AJ415" s="312"/>
      <c r="AK415" s="312"/>
      <c r="AL415" s="312"/>
      <c r="AM415" s="312"/>
      <c r="AN415" s="312"/>
    </row>
    <row r="416" spans="1:40">
      <c r="A416" s="312"/>
      <c r="B416" s="312"/>
      <c r="C416" s="312"/>
      <c r="D416" s="312"/>
      <c r="E416" s="312"/>
      <c r="F416" s="312"/>
      <c r="G416" s="312"/>
      <c r="H416" s="312"/>
      <c r="I416" s="312"/>
      <c r="J416" s="312"/>
      <c r="K416" s="312"/>
      <c r="L416" s="312"/>
      <c r="M416" s="312"/>
      <c r="N416" s="312"/>
      <c r="O416" s="312"/>
      <c r="P416" s="312"/>
      <c r="Q416" s="312"/>
      <c r="R416" s="312"/>
      <c r="S416" s="312"/>
      <c r="T416" s="312"/>
      <c r="U416" s="312"/>
      <c r="V416" s="312"/>
      <c r="W416" s="312"/>
      <c r="X416" s="312"/>
      <c r="Y416" s="312"/>
      <c r="Z416" s="312"/>
      <c r="AA416" s="312"/>
      <c r="AB416" s="312"/>
      <c r="AC416" s="312"/>
      <c r="AD416" s="312"/>
      <c r="AE416" s="312"/>
      <c r="AF416" s="312"/>
      <c r="AG416" s="312"/>
      <c r="AH416" s="312"/>
      <c r="AI416" s="312"/>
      <c r="AJ416" s="312"/>
      <c r="AK416" s="312"/>
      <c r="AL416" s="312"/>
      <c r="AM416" s="312"/>
      <c r="AN416" s="312"/>
    </row>
    <row r="417" spans="1:40">
      <c r="A417" s="312"/>
      <c r="B417" s="312"/>
      <c r="C417" s="312"/>
      <c r="D417" s="312"/>
      <c r="E417" s="312"/>
      <c r="F417" s="312"/>
      <c r="G417" s="312"/>
      <c r="H417" s="312"/>
      <c r="I417" s="312"/>
      <c r="J417" s="312"/>
      <c r="K417" s="312"/>
      <c r="L417" s="312"/>
      <c r="M417" s="312"/>
      <c r="N417" s="312"/>
      <c r="O417" s="312"/>
      <c r="P417" s="312"/>
      <c r="Q417" s="312"/>
      <c r="R417" s="312"/>
      <c r="S417" s="312"/>
      <c r="T417" s="312"/>
      <c r="U417" s="312"/>
      <c r="V417" s="312"/>
      <c r="W417" s="312"/>
      <c r="X417" s="312"/>
      <c r="Y417" s="312"/>
      <c r="Z417" s="312"/>
      <c r="AA417" s="312"/>
      <c r="AB417" s="312"/>
      <c r="AC417" s="312"/>
      <c r="AD417" s="312"/>
      <c r="AE417" s="312"/>
      <c r="AF417" s="312"/>
      <c r="AG417" s="312"/>
      <c r="AH417" s="312"/>
      <c r="AI417" s="312"/>
      <c r="AJ417" s="312"/>
      <c r="AK417" s="312"/>
      <c r="AL417" s="312"/>
      <c r="AM417" s="312"/>
      <c r="AN417" s="312"/>
    </row>
    <row r="418" spans="1:40">
      <c r="A418" s="312"/>
      <c r="B418" s="312"/>
      <c r="C418" s="312"/>
      <c r="D418" s="312"/>
      <c r="E418" s="312"/>
      <c r="F418" s="312"/>
      <c r="G418" s="312"/>
      <c r="H418" s="312"/>
      <c r="I418" s="312"/>
      <c r="J418" s="312"/>
      <c r="K418" s="312"/>
      <c r="L418" s="312"/>
      <c r="M418" s="312"/>
      <c r="N418" s="312"/>
      <c r="O418" s="312"/>
      <c r="P418" s="312"/>
      <c r="Q418" s="312"/>
      <c r="R418" s="312"/>
      <c r="S418" s="312"/>
      <c r="T418" s="312"/>
      <c r="U418" s="312"/>
      <c r="V418" s="312"/>
      <c r="W418" s="312"/>
      <c r="X418" s="312"/>
      <c r="Y418" s="312"/>
      <c r="Z418" s="312"/>
      <c r="AA418" s="312"/>
      <c r="AB418" s="312"/>
      <c r="AC418" s="312"/>
      <c r="AD418" s="312"/>
      <c r="AE418" s="312"/>
      <c r="AF418" s="312"/>
      <c r="AG418" s="312"/>
      <c r="AH418" s="312"/>
      <c r="AI418" s="312"/>
      <c r="AJ418" s="312"/>
      <c r="AK418" s="312"/>
      <c r="AL418" s="312"/>
      <c r="AM418" s="312"/>
      <c r="AN418" s="312"/>
    </row>
    <row r="419" spans="1:40">
      <c r="A419" s="312"/>
      <c r="B419" s="312"/>
      <c r="C419" s="312"/>
      <c r="D419" s="312"/>
      <c r="E419" s="312"/>
      <c r="F419" s="312"/>
      <c r="G419" s="312"/>
      <c r="H419" s="312"/>
      <c r="I419" s="312"/>
      <c r="J419" s="312"/>
      <c r="K419" s="312"/>
      <c r="L419" s="312"/>
      <c r="M419" s="312"/>
      <c r="N419" s="312"/>
      <c r="O419" s="312"/>
      <c r="P419" s="312"/>
      <c r="Q419" s="312"/>
      <c r="R419" s="312"/>
      <c r="S419" s="312"/>
      <c r="T419" s="312"/>
      <c r="U419" s="312"/>
      <c r="V419" s="312"/>
      <c r="W419" s="312"/>
      <c r="X419" s="312"/>
      <c r="Y419" s="312"/>
      <c r="Z419" s="312"/>
      <c r="AA419" s="312"/>
      <c r="AB419" s="312"/>
      <c r="AC419" s="312"/>
      <c r="AD419" s="312"/>
      <c r="AE419" s="312"/>
      <c r="AF419" s="312"/>
      <c r="AG419" s="312"/>
      <c r="AH419" s="312"/>
      <c r="AI419" s="312"/>
      <c r="AJ419" s="312"/>
      <c r="AK419" s="312"/>
      <c r="AL419" s="312"/>
      <c r="AM419" s="312"/>
      <c r="AN419" s="312"/>
    </row>
    <row r="420" spans="1:40">
      <c r="A420" s="312"/>
      <c r="B420" s="312"/>
      <c r="C420" s="312"/>
      <c r="D420" s="312"/>
      <c r="E420" s="312"/>
      <c r="F420" s="312"/>
      <c r="G420" s="312"/>
      <c r="H420" s="312"/>
      <c r="I420" s="312"/>
      <c r="J420" s="312"/>
      <c r="K420" s="312"/>
      <c r="L420" s="312"/>
      <c r="M420" s="312"/>
      <c r="N420" s="312"/>
      <c r="O420" s="312"/>
      <c r="P420" s="312"/>
      <c r="Q420" s="312"/>
      <c r="R420" s="312"/>
      <c r="S420" s="312"/>
      <c r="T420" s="312"/>
      <c r="U420" s="312"/>
      <c r="V420" s="312"/>
      <c r="W420" s="312"/>
      <c r="X420" s="312"/>
      <c r="Y420" s="312"/>
      <c r="Z420" s="312"/>
      <c r="AA420" s="312"/>
      <c r="AB420" s="312"/>
      <c r="AC420" s="312"/>
      <c r="AD420" s="312"/>
      <c r="AE420" s="312"/>
      <c r="AF420" s="312"/>
      <c r="AG420" s="312"/>
      <c r="AH420" s="312"/>
      <c r="AI420" s="312"/>
      <c r="AJ420" s="312"/>
      <c r="AK420" s="312"/>
      <c r="AL420" s="312"/>
      <c r="AM420" s="312"/>
      <c r="AN420" s="312"/>
    </row>
    <row r="421" spans="1:40">
      <c r="A421" s="312"/>
      <c r="B421" s="312"/>
      <c r="C421" s="312"/>
      <c r="D421" s="312"/>
      <c r="E421" s="312"/>
      <c r="F421" s="312"/>
      <c r="G421" s="312"/>
      <c r="H421" s="312"/>
      <c r="I421" s="312"/>
      <c r="J421" s="312"/>
      <c r="K421" s="312"/>
      <c r="L421" s="312"/>
      <c r="M421" s="312"/>
      <c r="N421" s="312"/>
      <c r="O421" s="312"/>
      <c r="P421" s="312"/>
      <c r="Q421" s="312"/>
      <c r="R421" s="312"/>
      <c r="S421" s="312"/>
      <c r="T421" s="312"/>
      <c r="U421" s="312"/>
      <c r="V421" s="312"/>
      <c r="W421" s="312"/>
      <c r="X421" s="312"/>
      <c r="Y421" s="312"/>
      <c r="Z421" s="312"/>
      <c r="AA421" s="312"/>
      <c r="AB421" s="312"/>
      <c r="AC421" s="312"/>
      <c r="AD421" s="312"/>
      <c r="AE421" s="312"/>
      <c r="AF421" s="312"/>
      <c r="AG421" s="312"/>
      <c r="AH421" s="312"/>
      <c r="AI421" s="312"/>
      <c r="AJ421" s="312"/>
      <c r="AK421" s="312"/>
      <c r="AL421" s="312"/>
      <c r="AM421" s="312"/>
      <c r="AN421" s="312"/>
    </row>
    <row r="422" spans="1:40">
      <c r="A422" s="312"/>
      <c r="B422" s="312"/>
      <c r="C422" s="312"/>
      <c r="D422" s="312"/>
      <c r="E422" s="312"/>
      <c r="F422" s="312"/>
      <c r="G422" s="312"/>
      <c r="H422" s="312"/>
      <c r="I422" s="312"/>
      <c r="J422" s="312"/>
      <c r="K422" s="312"/>
      <c r="L422" s="312"/>
      <c r="M422" s="312"/>
      <c r="N422" s="312"/>
      <c r="O422" s="312"/>
      <c r="P422" s="312"/>
      <c r="Q422" s="312"/>
      <c r="R422" s="312"/>
      <c r="S422" s="312"/>
      <c r="T422" s="312"/>
      <c r="U422" s="312"/>
      <c r="V422" s="312"/>
      <c r="W422" s="312"/>
      <c r="X422" s="312"/>
      <c r="Y422" s="312"/>
      <c r="Z422" s="312"/>
      <c r="AA422" s="312"/>
      <c r="AB422" s="312"/>
      <c r="AC422" s="312"/>
      <c r="AD422" s="312"/>
      <c r="AE422" s="312"/>
      <c r="AF422" s="312"/>
      <c r="AG422" s="312"/>
      <c r="AH422" s="312"/>
      <c r="AI422" s="312"/>
      <c r="AJ422" s="312"/>
      <c r="AK422" s="312"/>
      <c r="AL422" s="312"/>
      <c r="AM422" s="312"/>
      <c r="AN422" s="312"/>
    </row>
    <row r="423" spans="1:40">
      <c r="A423" s="312"/>
      <c r="B423" s="312"/>
      <c r="C423" s="312"/>
      <c r="D423" s="312"/>
      <c r="E423" s="312"/>
      <c r="F423" s="312"/>
      <c r="G423" s="312"/>
      <c r="H423" s="312"/>
      <c r="I423" s="312"/>
      <c r="J423" s="312"/>
      <c r="K423" s="312"/>
      <c r="L423" s="312"/>
      <c r="M423" s="312"/>
      <c r="N423" s="312"/>
      <c r="O423" s="312"/>
      <c r="P423" s="312"/>
      <c r="Q423" s="312"/>
      <c r="R423" s="312"/>
      <c r="S423" s="312"/>
      <c r="T423" s="312"/>
      <c r="U423" s="312"/>
      <c r="V423" s="312"/>
      <c r="W423" s="312"/>
      <c r="X423" s="312"/>
      <c r="Y423" s="312"/>
      <c r="Z423" s="312"/>
      <c r="AA423" s="312"/>
      <c r="AB423" s="312"/>
      <c r="AC423" s="312"/>
      <c r="AD423" s="312"/>
      <c r="AE423" s="312"/>
      <c r="AF423" s="312"/>
      <c r="AG423" s="312"/>
      <c r="AH423" s="312"/>
      <c r="AI423" s="312"/>
      <c r="AJ423" s="312"/>
      <c r="AK423" s="312"/>
      <c r="AL423" s="312"/>
      <c r="AM423" s="312"/>
      <c r="AN423" s="312"/>
    </row>
    <row r="424" spans="1:40">
      <c r="A424" s="312"/>
      <c r="B424" s="312"/>
      <c r="C424" s="312"/>
      <c r="D424" s="312"/>
      <c r="E424" s="312"/>
      <c r="F424" s="312"/>
      <c r="G424" s="312"/>
      <c r="H424" s="312"/>
      <c r="I424" s="312"/>
      <c r="J424" s="312"/>
      <c r="K424" s="312"/>
      <c r="L424" s="312"/>
      <c r="M424" s="312"/>
      <c r="N424" s="312"/>
      <c r="O424" s="312"/>
      <c r="P424" s="312"/>
      <c r="Q424" s="312"/>
      <c r="R424" s="312"/>
      <c r="S424" s="312"/>
      <c r="T424" s="312"/>
      <c r="U424" s="312"/>
      <c r="V424" s="312"/>
      <c r="W424" s="312"/>
      <c r="X424" s="312"/>
      <c r="Y424" s="312"/>
      <c r="Z424" s="312"/>
      <c r="AA424" s="312"/>
      <c r="AB424" s="312"/>
      <c r="AC424" s="312"/>
      <c r="AD424" s="312"/>
      <c r="AE424" s="312"/>
      <c r="AF424" s="312"/>
      <c r="AG424" s="312"/>
      <c r="AH424" s="312"/>
      <c r="AI424" s="312"/>
      <c r="AJ424" s="312"/>
      <c r="AK424" s="312"/>
      <c r="AL424" s="312"/>
      <c r="AM424" s="312"/>
      <c r="AN424" s="312"/>
    </row>
    <row r="425" spans="1:40">
      <c r="A425" s="312"/>
      <c r="B425" s="312"/>
      <c r="C425" s="312"/>
      <c r="D425" s="312"/>
      <c r="E425" s="312"/>
      <c r="F425" s="312"/>
      <c r="G425" s="312"/>
      <c r="H425" s="312"/>
      <c r="I425" s="312"/>
      <c r="J425" s="312"/>
      <c r="K425" s="312"/>
      <c r="L425" s="312"/>
      <c r="M425" s="312"/>
      <c r="N425" s="312"/>
      <c r="O425" s="312"/>
      <c r="P425" s="312"/>
      <c r="Q425" s="312"/>
      <c r="R425" s="312"/>
      <c r="S425" s="312"/>
      <c r="T425" s="312"/>
      <c r="U425" s="312"/>
      <c r="V425" s="312"/>
      <c r="W425" s="312"/>
      <c r="X425" s="312"/>
      <c r="Y425" s="312"/>
      <c r="Z425" s="312"/>
      <c r="AA425" s="312"/>
      <c r="AB425" s="312"/>
      <c r="AC425" s="312"/>
      <c r="AD425" s="312"/>
      <c r="AE425" s="312"/>
      <c r="AF425" s="312"/>
      <c r="AG425" s="312"/>
      <c r="AH425" s="312"/>
      <c r="AI425" s="312"/>
      <c r="AJ425" s="312"/>
      <c r="AK425" s="312"/>
      <c r="AL425" s="312"/>
      <c r="AM425" s="312"/>
      <c r="AN425" s="312"/>
    </row>
    <row r="426" spans="1:40">
      <c r="A426" s="312"/>
      <c r="B426" s="312"/>
      <c r="C426" s="312"/>
      <c r="D426" s="312"/>
      <c r="E426" s="312"/>
      <c r="F426" s="312"/>
      <c r="G426" s="312"/>
      <c r="H426" s="312"/>
      <c r="I426" s="312"/>
      <c r="J426" s="312"/>
      <c r="K426" s="312"/>
      <c r="L426" s="312"/>
      <c r="M426" s="312"/>
      <c r="N426" s="312"/>
      <c r="O426" s="312"/>
      <c r="P426" s="312"/>
      <c r="Q426" s="312"/>
      <c r="R426" s="312"/>
      <c r="S426" s="312"/>
      <c r="T426" s="312"/>
      <c r="U426" s="312"/>
      <c r="V426" s="312"/>
      <c r="W426" s="312"/>
      <c r="X426" s="312"/>
      <c r="Y426" s="312"/>
      <c r="Z426" s="312"/>
      <c r="AA426" s="312"/>
      <c r="AB426" s="312"/>
      <c r="AC426" s="312"/>
      <c r="AD426" s="312"/>
      <c r="AE426" s="312"/>
      <c r="AF426" s="312"/>
      <c r="AG426" s="312"/>
      <c r="AH426" s="312"/>
      <c r="AI426" s="312"/>
      <c r="AJ426" s="312"/>
      <c r="AK426" s="312"/>
      <c r="AL426" s="312"/>
      <c r="AM426" s="312"/>
      <c r="AN426" s="312"/>
    </row>
    <row r="427" spans="1:40">
      <c r="A427" s="312"/>
      <c r="B427" s="312"/>
      <c r="C427" s="312"/>
      <c r="D427" s="312"/>
      <c r="E427" s="312"/>
      <c r="F427" s="312"/>
      <c r="G427" s="312"/>
      <c r="H427" s="312"/>
      <c r="I427" s="312"/>
      <c r="J427" s="312"/>
      <c r="K427" s="312"/>
      <c r="L427" s="312"/>
      <c r="M427" s="312"/>
      <c r="N427" s="312"/>
      <c r="O427" s="312"/>
      <c r="P427" s="312"/>
      <c r="Q427" s="312"/>
      <c r="R427" s="312"/>
      <c r="S427" s="312"/>
      <c r="T427" s="312"/>
      <c r="U427" s="312"/>
      <c r="V427" s="312"/>
      <c r="W427" s="312"/>
      <c r="X427" s="312"/>
      <c r="Y427" s="312"/>
      <c r="Z427" s="312"/>
      <c r="AA427" s="312"/>
      <c r="AB427" s="312"/>
      <c r="AC427" s="312"/>
      <c r="AD427" s="312"/>
      <c r="AE427" s="312"/>
      <c r="AF427" s="312"/>
      <c r="AG427" s="312"/>
      <c r="AH427" s="312"/>
      <c r="AI427" s="312"/>
      <c r="AJ427" s="312"/>
      <c r="AK427" s="312"/>
      <c r="AL427" s="312"/>
      <c r="AM427" s="312"/>
      <c r="AN427" s="312"/>
    </row>
    <row r="428" spans="1:40">
      <c r="A428" s="312"/>
      <c r="B428" s="312"/>
      <c r="C428" s="312"/>
      <c r="D428" s="312"/>
      <c r="E428" s="312"/>
      <c r="F428" s="312"/>
      <c r="G428" s="312"/>
      <c r="H428" s="312"/>
      <c r="I428" s="312"/>
      <c r="J428" s="312"/>
      <c r="K428" s="312"/>
      <c r="L428" s="312"/>
      <c r="M428" s="312"/>
      <c r="N428" s="312"/>
      <c r="O428" s="312"/>
      <c r="P428" s="312"/>
      <c r="Q428" s="312"/>
      <c r="R428" s="312"/>
      <c r="S428" s="312"/>
      <c r="T428" s="312"/>
      <c r="U428" s="312"/>
      <c r="V428" s="312"/>
      <c r="W428" s="312"/>
      <c r="X428" s="312"/>
      <c r="Y428" s="312"/>
      <c r="Z428" s="312"/>
      <c r="AA428" s="312"/>
      <c r="AB428" s="312"/>
      <c r="AC428" s="312"/>
      <c r="AD428" s="312"/>
      <c r="AE428" s="312"/>
      <c r="AF428" s="312"/>
      <c r="AG428" s="312"/>
      <c r="AH428" s="312"/>
      <c r="AI428" s="312"/>
      <c r="AJ428" s="312"/>
      <c r="AK428" s="312"/>
      <c r="AL428" s="312"/>
      <c r="AM428" s="312"/>
      <c r="AN428" s="312"/>
    </row>
    <row r="429" spans="1:40">
      <c r="A429" s="312"/>
      <c r="B429" s="312"/>
      <c r="C429" s="312"/>
      <c r="D429" s="312"/>
      <c r="E429" s="312"/>
      <c r="F429" s="312"/>
      <c r="G429" s="312"/>
      <c r="H429" s="312"/>
      <c r="I429" s="312"/>
      <c r="J429" s="312"/>
      <c r="K429" s="312"/>
      <c r="L429" s="312"/>
      <c r="M429" s="312"/>
      <c r="N429" s="312"/>
      <c r="O429" s="312"/>
      <c r="P429" s="312"/>
      <c r="Q429" s="312"/>
      <c r="R429" s="312"/>
      <c r="S429" s="312"/>
      <c r="T429" s="312"/>
      <c r="U429" s="312"/>
      <c r="V429" s="312"/>
      <c r="W429" s="312"/>
      <c r="X429" s="312"/>
      <c r="Y429" s="312"/>
      <c r="Z429" s="312"/>
      <c r="AA429" s="312"/>
      <c r="AB429" s="312"/>
      <c r="AC429" s="312"/>
      <c r="AD429" s="312"/>
      <c r="AE429" s="312"/>
      <c r="AF429" s="312"/>
      <c r="AG429" s="312"/>
      <c r="AH429" s="312"/>
      <c r="AI429" s="312"/>
      <c r="AJ429" s="312"/>
      <c r="AK429" s="312"/>
      <c r="AL429" s="312"/>
      <c r="AM429" s="312"/>
      <c r="AN429" s="312"/>
    </row>
    <row r="430" spans="1:40">
      <c r="A430" s="312"/>
      <c r="B430" s="312"/>
      <c r="C430" s="312"/>
      <c r="D430" s="312"/>
      <c r="E430" s="312"/>
      <c r="F430" s="312"/>
      <c r="G430" s="312"/>
      <c r="H430" s="312"/>
      <c r="I430" s="312"/>
      <c r="J430" s="312"/>
      <c r="K430" s="312"/>
      <c r="L430" s="312"/>
      <c r="M430" s="312"/>
      <c r="N430" s="312"/>
      <c r="O430" s="312"/>
      <c r="P430" s="312"/>
      <c r="Q430" s="312"/>
      <c r="R430" s="312"/>
      <c r="S430" s="312"/>
      <c r="T430" s="312"/>
      <c r="U430" s="312"/>
      <c r="V430" s="312"/>
      <c r="W430" s="312"/>
      <c r="X430" s="312"/>
      <c r="Y430" s="312"/>
      <c r="Z430" s="312"/>
      <c r="AA430" s="312"/>
      <c r="AB430" s="312"/>
      <c r="AC430" s="312"/>
      <c r="AD430" s="312"/>
      <c r="AE430" s="312"/>
      <c r="AF430" s="312"/>
      <c r="AG430" s="312"/>
      <c r="AH430" s="312"/>
      <c r="AI430" s="312"/>
      <c r="AJ430" s="312"/>
      <c r="AK430" s="312"/>
      <c r="AL430" s="312"/>
      <c r="AM430" s="312"/>
      <c r="AN430" s="312"/>
    </row>
    <row r="431" spans="1:40">
      <c r="A431" s="312"/>
      <c r="B431" s="312"/>
      <c r="C431" s="312"/>
      <c r="D431" s="312"/>
      <c r="E431" s="312"/>
      <c r="F431" s="312"/>
      <c r="G431" s="312"/>
      <c r="H431" s="312"/>
      <c r="I431" s="312"/>
      <c r="J431" s="312"/>
      <c r="K431" s="312"/>
      <c r="L431" s="312"/>
      <c r="M431" s="312"/>
      <c r="N431" s="312"/>
      <c r="O431" s="312"/>
      <c r="P431" s="312"/>
      <c r="Q431" s="312"/>
      <c r="R431" s="312"/>
      <c r="S431" s="312"/>
      <c r="T431" s="312"/>
      <c r="U431" s="312"/>
      <c r="V431" s="312"/>
      <c r="W431" s="312"/>
      <c r="X431" s="312"/>
      <c r="Y431" s="312"/>
      <c r="Z431" s="312"/>
      <c r="AA431" s="312"/>
      <c r="AB431" s="312"/>
      <c r="AC431" s="312"/>
      <c r="AD431" s="312"/>
      <c r="AE431" s="312"/>
      <c r="AF431" s="312"/>
      <c r="AG431" s="312"/>
      <c r="AH431" s="312"/>
      <c r="AI431" s="312"/>
      <c r="AJ431" s="312"/>
      <c r="AK431" s="312"/>
      <c r="AL431" s="312"/>
      <c r="AM431" s="312"/>
      <c r="AN431" s="312"/>
    </row>
    <row r="432" spans="1:40">
      <c r="A432" s="312"/>
      <c r="B432" s="312"/>
      <c r="C432" s="312"/>
      <c r="D432" s="312"/>
      <c r="E432" s="312"/>
      <c r="F432" s="312"/>
      <c r="G432" s="312"/>
      <c r="H432" s="312"/>
      <c r="I432" s="312"/>
      <c r="J432" s="312"/>
      <c r="K432" s="312"/>
      <c r="L432" s="312"/>
      <c r="M432" s="312"/>
      <c r="N432" s="312"/>
      <c r="O432" s="312"/>
      <c r="P432" s="312"/>
      <c r="Q432" s="312"/>
      <c r="R432" s="312"/>
      <c r="S432" s="312"/>
      <c r="T432" s="312"/>
      <c r="U432" s="312"/>
      <c r="V432" s="312"/>
      <c r="W432" s="312"/>
      <c r="X432" s="312"/>
      <c r="Y432" s="312"/>
      <c r="Z432" s="312"/>
      <c r="AA432" s="312"/>
      <c r="AB432" s="312"/>
      <c r="AC432" s="312"/>
      <c r="AD432" s="312"/>
      <c r="AE432" s="312"/>
      <c r="AF432" s="312"/>
      <c r="AG432" s="312"/>
      <c r="AH432" s="312"/>
      <c r="AI432" s="312"/>
      <c r="AJ432" s="312"/>
      <c r="AK432" s="312"/>
      <c r="AL432" s="312"/>
      <c r="AM432" s="312"/>
      <c r="AN432" s="312"/>
    </row>
    <row r="433" spans="1:40">
      <c r="A433" s="312"/>
      <c r="B433" s="312"/>
      <c r="C433" s="312"/>
      <c r="D433" s="312"/>
      <c r="E433" s="312"/>
      <c r="F433" s="312"/>
      <c r="G433" s="312"/>
      <c r="H433" s="312"/>
      <c r="I433" s="312"/>
      <c r="J433" s="312"/>
      <c r="K433" s="312"/>
      <c r="L433" s="312"/>
      <c r="M433" s="312"/>
      <c r="N433" s="312"/>
      <c r="O433" s="312"/>
      <c r="P433" s="312"/>
      <c r="Q433" s="312"/>
      <c r="R433" s="312"/>
      <c r="S433" s="312"/>
      <c r="T433" s="312"/>
      <c r="U433" s="312"/>
      <c r="V433" s="312"/>
      <c r="W433" s="312"/>
      <c r="X433" s="312"/>
      <c r="Y433" s="312"/>
      <c r="Z433" s="312"/>
      <c r="AA433" s="312"/>
      <c r="AB433" s="312"/>
      <c r="AC433" s="312"/>
      <c r="AD433" s="312"/>
      <c r="AE433" s="312"/>
      <c r="AF433" s="312"/>
      <c r="AG433" s="312"/>
      <c r="AH433" s="312"/>
      <c r="AI433" s="312"/>
      <c r="AJ433" s="312"/>
      <c r="AK433" s="312"/>
      <c r="AL433" s="312"/>
      <c r="AM433" s="312"/>
      <c r="AN433" s="312"/>
    </row>
    <row r="434" spans="1:40">
      <c r="A434" s="312"/>
      <c r="B434" s="312"/>
      <c r="C434" s="312"/>
      <c r="D434" s="312"/>
      <c r="E434" s="312"/>
      <c r="F434" s="312"/>
      <c r="G434" s="312"/>
      <c r="H434" s="312"/>
      <c r="I434" s="312"/>
      <c r="J434" s="312"/>
      <c r="K434" s="312"/>
      <c r="L434" s="312"/>
      <c r="M434" s="312"/>
      <c r="N434" s="312"/>
      <c r="O434" s="312"/>
      <c r="P434" s="312"/>
      <c r="Q434" s="312"/>
      <c r="R434" s="312"/>
      <c r="S434" s="312"/>
      <c r="T434" s="312"/>
      <c r="U434" s="312"/>
      <c r="V434" s="312"/>
      <c r="W434" s="312"/>
      <c r="X434" s="312"/>
      <c r="Y434" s="312"/>
      <c r="Z434" s="312"/>
      <c r="AA434" s="312"/>
      <c r="AB434" s="312"/>
      <c r="AC434" s="312"/>
      <c r="AD434" s="312"/>
      <c r="AE434" s="312"/>
      <c r="AF434" s="312"/>
      <c r="AG434" s="312"/>
      <c r="AH434" s="312"/>
      <c r="AI434" s="312"/>
      <c r="AJ434" s="312"/>
      <c r="AK434" s="312"/>
      <c r="AL434" s="312"/>
      <c r="AM434" s="312"/>
      <c r="AN434" s="312"/>
    </row>
    <row r="435" spans="1:40">
      <c r="A435" s="312"/>
      <c r="B435" s="312"/>
      <c r="C435" s="312"/>
      <c r="D435" s="312"/>
      <c r="E435" s="312"/>
      <c r="F435" s="312"/>
      <c r="G435" s="312"/>
      <c r="H435" s="312"/>
      <c r="I435" s="312"/>
      <c r="J435" s="312"/>
      <c r="K435" s="312"/>
      <c r="L435" s="312"/>
      <c r="M435" s="312"/>
      <c r="N435" s="312"/>
      <c r="O435" s="312"/>
      <c r="P435" s="312"/>
      <c r="Q435" s="312"/>
      <c r="R435" s="312"/>
      <c r="S435" s="312"/>
      <c r="T435" s="312"/>
      <c r="U435" s="312"/>
      <c r="V435" s="312"/>
      <c r="W435" s="312"/>
      <c r="X435" s="312"/>
      <c r="Y435" s="312"/>
      <c r="Z435" s="312"/>
      <c r="AA435" s="312"/>
      <c r="AB435" s="312"/>
      <c r="AC435" s="312"/>
      <c r="AD435" s="312"/>
      <c r="AE435" s="312"/>
      <c r="AF435" s="312"/>
      <c r="AG435" s="312"/>
      <c r="AH435" s="312"/>
      <c r="AI435" s="312"/>
      <c r="AJ435" s="312"/>
      <c r="AK435" s="312"/>
      <c r="AL435" s="312"/>
      <c r="AM435" s="312"/>
      <c r="AN435" s="312"/>
    </row>
    <row r="436" spans="1:40">
      <c r="A436" s="312"/>
      <c r="B436" s="312"/>
      <c r="C436" s="312"/>
      <c r="D436" s="312"/>
      <c r="E436" s="312"/>
      <c r="F436" s="312"/>
      <c r="G436" s="312"/>
      <c r="H436" s="312"/>
      <c r="I436" s="312"/>
      <c r="J436" s="312"/>
      <c r="K436" s="312"/>
      <c r="L436" s="312"/>
      <c r="M436" s="312"/>
      <c r="N436" s="312"/>
      <c r="O436" s="312"/>
      <c r="P436" s="312"/>
      <c r="Q436" s="312"/>
      <c r="R436" s="312"/>
      <c r="S436" s="312"/>
      <c r="T436" s="312"/>
      <c r="U436" s="312"/>
      <c r="V436" s="312"/>
      <c r="W436" s="312"/>
      <c r="X436" s="312"/>
      <c r="Y436" s="312"/>
      <c r="Z436" s="312"/>
      <c r="AA436" s="312"/>
      <c r="AB436" s="312"/>
      <c r="AC436" s="312"/>
      <c r="AD436" s="312"/>
      <c r="AE436" s="312"/>
      <c r="AF436" s="312"/>
      <c r="AG436" s="312"/>
      <c r="AH436" s="312"/>
      <c r="AI436" s="312"/>
      <c r="AJ436" s="312"/>
      <c r="AK436" s="312"/>
      <c r="AL436" s="312"/>
      <c r="AM436" s="312"/>
      <c r="AN436" s="312"/>
    </row>
    <row r="437" spans="1:40">
      <c r="A437" s="312"/>
      <c r="B437" s="312"/>
      <c r="C437" s="312"/>
      <c r="D437" s="312"/>
      <c r="E437" s="312"/>
      <c r="F437" s="312"/>
      <c r="G437" s="312"/>
      <c r="H437" s="312"/>
      <c r="I437" s="312"/>
      <c r="J437" s="312"/>
      <c r="K437" s="312"/>
      <c r="L437" s="312"/>
      <c r="M437" s="312"/>
      <c r="N437" s="312"/>
      <c r="O437" s="312"/>
      <c r="P437" s="312"/>
      <c r="Q437" s="312"/>
      <c r="R437" s="312"/>
      <c r="S437" s="312"/>
      <c r="T437" s="312"/>
      <c r="U437" s="312"/>
      <c r="V437" s="312"/>
      <c r="W437" s="312"/>
      <c r="X437" s="312"/>
      <c r="Y437" s="312"/>
      <c r="Z437" s="312"/>
      <c r="AA437" s="312"/>
      <c r="AB437" s="312"/>
      <c r="AC437" s="312"/>
      <c r="AD437" s="312"/>
      <c r="AE437" s="312"/>
      <c r="AF437" s="312"/>
      <c r="AG437" s="312"/>
      <c r="AH437" s="312"/>
      <c r="AI437" s="312"/>
      <c r="AJ437" s="312"/>
      <c r="AK437" s="312"/>
      <c r="AL437" s="312"/>
      <c r="AM437" s="312"/>
      <c r="AN437" s="312"/>
    </row>
    <row r="438" spans="1:40">
      <c r="A438" s="312"/>
      <c r="B438" s="312"/>
      <c r="C438" s="312"/>
      <c r="D438" s="312"/>
      <c r="E438" s="312"/>
      <c r="F438" s="312"/>
      <c r="G438" s="312"/>
      <c r="H438" s="312"/>
      <c r="I438" s="312"/>
      <c r="J438" s="312"/>
      <c r="K438" s="312"/>
      <c r="L438" s="312"/>
      <c r="M438" s="312"/>
      <c r="N438" s="312"/>
      <c r="O438" s="312"/>
      <c r="P438" s="312"/>
      <c r="Q438" s="312"/>
      <c r="R438" s="312"/>
      <c r="S438" s="312"/>
      <c r="T438" s="312"/>
      <c r="U438" s="312"/>
      <c r="V438" s="312"/>
      <c r="W438" s="312"/>
      <c r="X438" s="312"/>
      <c r="Y438" s="312"/>
      <c r="Z438" s="312"/>
      <c r="AA438" s="312"/>
      <c r="AB438" s="312"/>
      <c r="AC438" s="312"/>
      <c r="AD438" s="312"/>
      <c r="AE438" s="312"/>
      <c r="AF438" s="312"/>
      <c r="AG438" s="312"/>
      <c r="AH438" s="312"/>
      <c r="AI438" s="312"/>
      <c r="AJ438" s="312"/>
      <c r="AK438" s="312"/>
      <c r="AL438" s="312"/>
      <c r="AM438" s="312"/>
      <c r="AN438" s="312"/>
    </row>
    <row r="439" spans="1:40">
      <c r="A439" s="312"/>
      <c r="B439" s="312"/>
      <c r="C439" s="312"/>
      <c r="D439" s="312"/>
      <c r="E439" s="312"/>
      <c r="F439" s="312"/>
      <c r="G439" s="312"/>
      <c r="H439" s="312"/>
      <c r="I439" s="312"/>
      <c r="J439" s="312"/>
      <c r="K439" s="312"/>
      <c r="L439" s="312"/>
      <c r="M439" s="312"/>
      <c r="N439" s="312"/>
      <c r="O439" s="312"/>
      <c r="P439" s="312"/>
      <c r="Q439" s="312"/>
      <c r="R439" s="312"/>
      <c r="S439" s="312"/>
      <c r="T439" s="312"/>
      <c r="U439" s="312"/>
      <c r="V439" s="312"/>
      <c r="W439" s="312"/>
      <c r="X439" s="312"/>
      <c r="Y439" s="312"/>
      <c r="Z439" s="312"/>
      <c r="AA439" s="312"/>
      <c r="AB439" s="312"/>
      <c r="AC439" s="312"/>
      <c r="AD439" s="312"/>
      <c r="AE439" s="312"/>
      <c r="AF439" s="312"/>
      <c r="AG439" s="312"/>
      <c r="AH439" s="312"/>
      <c r="AI439" s="312"/>
      <c r="AJ439" s="312"/>
      <c r="AK439" s="312"/>
      <c r="AL439" s="312"/>
      <c r="AM439" s="312"/>
      <c r="AN439" s="312"/>
    </row>
    <row r="440" spans="1:40">
      <c r="A440" s="312"/>
      <c r="B440" s="312"/>
      <c r="C440" s="312"/>
      <c r="D440" s="312"/>
      <c r="E440" s="312"/>
      <c r="F440" s="312"/>
      <c r="G440" s="312"/>
      <c r="H440" s="312"/>
      <c r="I440" s="312"/>
      <c r="J440" s="312"/>
      <c r="K440" s="312"/>
      <c r="L440" s="312"/>
      <c r="M440" s="312"/>
      <c r="N440" s="312"/>
      <c r="O440" s="312"/>
      <c r="P440" s="312"/>
      <c r="Q440" s="312"/>
      <c r="R440" s="312"/>
      <c r="S440" s="312"/>
      <c r="T440" s="312"/>
      <c r="U440" s="312"/>
      <c r="V440" s="312"/>
      <c r="W440" s="312"/>
      <c r="X440" s="312"/>
      <c r="Y440" s="312"/>
      <c r="Z440" s="312"/>
      <c r="AA440" s="312"/>
      <c r="AB440" s="312"/>
      <c r="AC440" s="312"/>
      <c r="AD440" s="312"/>
      <c r="AE440" s="312"/>
      <c r="AF440" s="312"/>
      <c r="AG440" s="312"/>
      <c r="AH440" s="312"/>
      <c r="AI440" s="312"/>
      <c r="AJ440" s="312"/>
      <c r="AK440" s="312"/>
      <c r="AL440" s="312"/>
      <c r="AM440" s="312"/>
      <c r="AN440" s="312"/>
    </row>
    <row r="441" spans="1:40">
      <c r="A441" s="312"/>
      <c r="B441" s="312"/>
      <c r="C441" s="312"/>
      <c r="D441" s="312"/>
      <c r="E441" s="312"/>
      <c r="F441" s="312"/>
      <c r="G441" s="312"/>
      <c r="H441" s="312"/>
      <c r="I441" s="312"/>
      <c r="J441" s="312"/>
      <c r="K441" s="312"/>
      <c r="L441" s="312"/>
      <c r="M441" s="312"/>
      <c r="N441" s="312"/>
      <c r="O441" s="312"/>
      <c r="P441" s="312"/>
      <c r="Q441" s="312"/>
      <c r="R441" s="312"/>
      <c r="S441" s="312"/>
      <c r="T441" s="312"/>
      <c r="U441" s="312"/>
      <c r="V441" s="312"/>
      <c r="W441" s="312"/>
      <c r="X441" s="312"/>
      <c r="Y441" s="312"/>
      <c r="Z441" s="312"/>
      <c r="AA441" s="312"/>
      <c r="AB441" s="312"/>
      <c r="AC441" s="312"/>
      <c r="AD441" s="312"/>
      <c r="AE441" s="312"/>
      <c r="AF441" s="312"/>
      <c r="AG441" s="312"/>
      <c r="AH441" s="312"/>
      <c r="AI441" s="312"/>
      <c r="AJ441" s="312"/>
      <c r="AK441" s="312"/>
      <c r="AL441" s="312"/>
      <c r="AM441" s="312"/>
      <c r="AN441" s="312"/>
    </row>
    <row r="442" spans="1:40">
      <c r="A442" s="312"/>
      <c r="B442" s="312"/>
      <c r="C442" s="312"/>
      <c r="D442" s="312"/>
      <c r="E442" s="312"/>
      <c r="F442" s="312"/>
      <c r="G442" s="312"/>
      <c r="H442" s="312"/>
      <c r="I442" s="312"/>
      <c r="J442" s="312"/>
      <c r="K442" s="312"/>
      <c r="L442" s="312"/>
      <c r="M442" s="312"/>
      <c r="N442" s="312"/>
      <c r="O442" s="312"/>
      <c r="P442" s="312"/>
      <c r="Q442" s="312"/>
      <c r="R442" s="312"/>
      <c r="S442" s="312"/>
      <c r="T442" s="312"/>
      <c r="U442" s="312"/>
      <c r="V442" s="312"/>
      <c r="W442" s="312"/>
      <c r="X442" s="312"/>
      <c r="Y442" s="312"/>
      <c r="Z442" s="312"/>
      <c r="AA442" s="312"/>
      <c r="AB442" s="312"/>
      <c r="AC442" s="312"/>
      <c r="AD442" s="312"/>
      <c r="AE442" s="312"/>
      <c r="AF442" s="312"/>
      <c r="AG442" s="312"/>
      <c r="AH442" s="312"/>
      <c r="AI442" s="312"/>
      <c r="AJ442" s="312"/>
      <c r="AK442" s="312"/>
      <c r="AL442" s="312"/>
      <c r="AM442" s="312"/>
      <c r="AN442" s="312"/>
    </row>
    <row r="443" spans="1:40">
      <c r="A443" s="312"/>
      <c r="B443" s="312"/>
      <c r="C443" s="312"/>
      <c r="D443" s="312"/>
      <c r="E443" s="312"/>
      <c r="F443" s="312"/>
      <c r="G443" s="312"/>
      <c r="H443" s="312"/>
      <c r="I443" s="312"/>
      <c r="J443" s="312"/>
      <c r="K443" s="312"/>
      <c r="L443" s="312"/>
      <c r="M443" s="312"/>
      <c r="N443" s="312"/>
      <c r="O443" s="312"/>
      <c r="P443" s="312"/>
      <c r="Q443" s="312"/>
      <c r="R443" s="312"/>
      <c r="S443" s="312"/>
      <c r="T443" s="312"/>
      <c r="U443" s="312"/>
      <c r="V443" s="312"/>
      <c r="W443" s="312"/>
      <c r="X443" s="312"/>
      <c r="Y443" s="312"/>
      <c r="Z443" s="312"/>
      <c r="AA443" s="312"/>
      <c r="AB443" s="312"/>
      <c r="AC443" s="312"/>
      <c r="AD443" s="312"/>
      <c r="AE443" s="312"/>
      <c r="AF443" s="312"/>
      <c r="AG443" s="312"/>
      <c r="AH443" s="312"/>
      <c r="AI443" s="312"/>
      <c r="AJ443" s="312"/>
      <c r="AK443" s="312"/>
      <c r="AL443" s="312"/>
      <c r="AM443" s="312"/>
      <c r="AN443" s="312"/>
    </row>
    <row r="444" spans="1:40">
      <c r="A444" s="312"/>
      <c r="B444" s="312"/>
      <c r="C444" s="312"/>
      <c r="D444" s="312"/>
      <c r="E444" s="312"/>
      <c r="F444" s="312"/>
      <c r="G444" s="312"/>
      <c r="H444" s="312"/>
      <c r="I444" s="312"/>
      <c r="J444" s="312"/>
      <c r="K444" s="312"/>
      <c r="L444" s="312"/>
      <c r="M444" s="312"/>
      <c r="N444" s="312"/>
      <c r="O444" s="312"/>
      <c r="P444" s="312"/>
      <c r="Q444" s="312"/>
      <c r="R444" s="312"/>
      <c r="S444" s="312"/>
      <c r="T444" s="312"/>
      <c r="U444" s="312"/>
      <c r="V444" s="312"/>
      <c r="W444" s="312"/>
      <c r="X444" s="312"/>
      <c r="Y444" s="312"/>
      <c r="Z444" s="312"/>
      <c r="AA444" s="312"/>
      <c r="AB444" s="312"/>
      <c r="AC444" s="312"/>
      <c r="AD444" s="312"/>
      <c r="AE444" s="312"/>
      <c r="AF444" s="312"/>
      <c r="AG444" s="312"/>
      <c r="AH444" s="312"/>
      <c r="AI444" s="312"/>
      <c r="AJ444" s="312"/>
      <c r="AK444" s="312"/>
      <c r="AL444" s="312"/>
      <c r="AM444" s="312"/>
      <c r="AN444" s="312"/>
    </row>
    <row r="445" spans="1:40">
      <c r="A445" s="312"/>
      <c r="B445" s="312"/>
      <c r="C445" s="312"/>
      <c r="D445" s="312"/>
      <c r="E445" s="312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X445" s="312"/>
      <c r="Y445" s="312"/>
      <c r="Z445" s="312"/>
      <c r="AA445" s="312"/>
      <c r="AB445" s="312"/>
      <c r="AC445" s="312"/>
      <c r="AD445" s="312"/>
      <c r="AE445" s="312"/>
      <c r="AF445" s="312"/>
      <c r="AG445" s="312"/>
      <c r="AH445" s="312"/>
      <c r="AI445" s="312"/>
      <c r="AJ445" s="312"/>
    </row>
    <row r="446" spans="1:40">
      <c r="A446" s="312"/>
      <c r="B446" s="312"/>
      <c r="C446" s="312"/>
      <c r="D446" s="312"/>
      <c r="E446" s="312"/>
      <c r="F446" s="312"/>
      <c r="G446" s="312"/>
      <c r="H446" s="312"/>
      <c r="I446" s="312"/>
      <c r="J446" s="312"/>
      <c r="K446" s="312"/>
      <c r="L446" s="312"/>
      <c r="M446" s="312"/>
      <c r="N446" s="312"/>
      <c r="O446" s="312"/>
      <c r="P446" s="312"/>
      <c r="Q446" s="312"/>
      <c r="R446" s="312"/>
      <c r="S446" s="312"/>
      <c r="T446" s="312"/>
      <c r="U446" s="312"/>
      <c r="V446" s="312"/>
      <c r="W446" s="312"/>
      <c r="X446" s="312"/>
      <c r="Y446" s="312"/>
      <c r="Z446" s="312"/>
      <c r="AA446" s="312"/>
      <c r="AB446" s="312"/>
      <c r="AC446" s="312"/>
      <c r="AD446" s="312"/>
      <c r="AE446" s="312"/>
      <c r="AF446" s="312"/>
      <c r="AG446" s="312"/>
      <c r="AH446" s="312"/>
      <c r="AI446" s="312"/>
      <c r="AJ446" s="312"/>
    </row>
    <row r="447" spans="1:40">
      <c r="A447" s="312"/>
      <c r="B447" s="312"/>
      <c r="C447" s="312"/>
      <c r="D447" s="312"/>
      <c r="E447" s="312"/>
      <c r="F447" s="312"/>
      <c r="G447" s="312"/>
      <c r="H447" s="312"/>
      <c r="I447" s="312"/>
      <c r="J447" s="312"/>
      <c r="K447" s="312"/>
      <c r="L447" s="312"/>
      <c r="M447" s="312"/>
      <c r="N447" s="312"/>
      <c r="O447" s="312"/>
      <c r="P447" s="312"/>
      <c r="Q447" s="312"/>
      <c r="R447" s="312"/>
      <c r="S447" s="312"/>
      <c r="T447" s="312"/>
      <c r="U447" s="312"/>
      <c r="V447" s="312"/>
      <c r="W447" s="312"/>
      <c r="X447" s="312"/>
      <c r="Y447" s="312"/>
      <c r="Z447" s="312"/>
      <c r="AA447" s="312"/>
      <c r="AB447" s="312"/>
      <c r="AC447" s="312"/>
      <c r="AD447" s="312"/>
      <c r="AE447" s="312"/>
      <c r="AF447" s="312"/>
      <c r="AG447" s="312"/>
      <c r="AH447" s="312"/>
      <c r="AI447" s="312"/>
      <c r="AJ447" s="312"/>
    </row>
    <row r="448" spans="1:40">
      <c r="A448" s="312"/>
      <c r="B448" s="312"/>
      <c r="C448" s="312"/>
      <c r="D448" s="312"/>
      <c r="E448" s="312"/>
      <c r="F448" s="312"/>
      <c r="G448" s="312"/>
      <c r="H448" s="312"/>
      <c r="I448" s="312"/>
      <c r="J448" s="312"/>
      <c r="K448" s="312"/>
      <c r="L448" s="312"/>
      <c r="M448" s="312"/>
      <c r="N448" s="312"/>
      <c r="O448" s="312"/>
      <c r="P448" s="312"/>
      <c r="Q448" s="312"/>
      <c r="R448" s="312"/>
      <c r="S448" s="312"/>
      <c r="T448" s="312"/>
      <c r="U448" s="312"/>
      <c r="V448" s="312"/>
      <c r="W448" s="312"/>
      <c r="X448" s="312"/>
      <c r="Y448" s="312"/>
      <c r="Z448" s="312"/>
      <c r="AA448" s="312"/>
      <c r="AB448" s="312"/>
      <c r="AC448" s="312"/>
      <c r="AD448" s="312"/>
      <c r="AE448" s="312"/>
      <c r="AF448" s="312"/>
      <c r="AG448" s="312"/>
      <c r="AH448" s="312"/>
      <c r="AI448" s="312"/>
      <c r="AJ448" s="312"/>
    </row>
    <row r="449" spans="1:36">
      <c r="A449" s="312"/>
      <c r="B449" s="312"/>
      <c r="C449" s="312"/>
      <c r="D449" s="312"/>
      <c r="E449" s="312"/>
      <c r="F449" s="312"/>
      <c r="G449" s="312"/>
      <c r="H449" s="312"/>
      <c r="I449" s="312"/>
      <c r="J449" s="312"/>
      <c r="K449" s="312"/>
      <c r="L449" s="312"/>
      <c r="M449" s="312"/>
      <c r="N449" s="312"/>
      <c r="O449" s="312"/>
      <c r="P449" s="312"/>
      <c r="Q449" s="312"/>
      <c r="R449" s="312"/>
      <c r="S449" s="312"/>
      <c r="T449" s="312"/>
      <c r="U449" s="312"/>
      <c r="V449" s="312"/>
      <c r="W449" s="312"/>
      <c r="X449" s="312"/>
      <c r="Y449" s="312"/>
      <c r="Z449" s="312"/>
      <c r="AA449" s="312"/>
      <c r="AB449" s="312"/>
      <c r="AC449" s="312"/>
      <c r="AD449" s="312"/>
      <c r="AE449" s="312"/>
      <c r="AF449" s="312"/>
      <c r="AG449" s="312"/>
      <c r="AH449" s="312"/>
      <c r="AI449" s="312"/>
      <c r="AJ449" s="312"/>
    </row>
    <row r="450" spans="1:36">
      <c r="A450" s="312"/>
      <c r="B450" s="312"/>
      <c r="C450" s="312"/>
      <c r="D450" s="312"/>
      <c r="E450" s="312"/>
      <c r="F450" s="312"/>
      <c r="G450" s="312"/>
      <c r="H450" s="312"/>
      <c r="I450" s="312"/>
      <c r="J450" s="312"/>
      <c r="K450" s="312"/>
      <c r="L450" s="312"/>
      <c r="M450" s="312"/>
      <c r="N450" s="312"/>
      <c r="O450" s="312"/>
      <c r="P450" s="312"/>
      <c r="Q450" s="312"/>
      <c r="R450" s="312"/>
      <c r="S450" s="312"/>
      <c r="T450" s="312"/>
      <c r="U450" s="312"/>
      <c r="V450" s="312"/>
      <c r="W450" s="312"/>
      <c r="X450" s="312"/>
      <c r="Y450" s="312"/>
      <c r="Z450" s="312"/>
      <c r="AA450" s="312"/>
      <c r="AB450" s="312"/>
      <c r="AC450" s="312"/>
      <c r="AD450" s="312"/>
      <c r="AE450" s="312"/>
      <c r="AF450" s="312"/>
      <c r="AG450" s="312"/>
      <c r="AH450" s="312"/>
      <c r="AI450" s="312"/>
      <c r="AJ450" s="312"/>
    </row>
    <row r="451" spans="1:36">
      <c r="A451" s="312"/>
      <c r="B451" s="312"/>
      <c r="C451" s="312"/>
      <c r="D451" s="312"/>
      <c r="E451" s="312"/>
      <c r="F451" s="312"/>
      <c r="G451" s="312"/>
      <c r="H451" s="312"/>
      <c r="I451" s="312"/>
      <c r="J451" s="312"/>
      <c r="K451" s="312"/>
      <c r="L451" s="312"/>
      <c r="M451" s="312"/>
      <c r="N451" s="312"/>
      <c r="O451" s="312"/>
      <c r="P451" s="312"/>
      <c r="Q451" s="312"/>
      <c r="R451" s="312"/>
      <c r="S451" s="312"/>
      <c r="T451" s="312"/>
      <c r="U451" s="312"/>
      <c r="V451" s="312"/>
      <c r="W451" s="312"/>
      <c r="X451" s="312"/>
      <c r="Y451" s="312"/>
      <c r="Z451" s="312"/>
      <c r="AA451" s="312"/>
      <c r="AB451" s="312"/>
      <c r="AC451" s="312"/>
      <c r="AD451" s="312"/>
      <c r="AE451" s="312"/>
      <c r="AF451" s="312"/>
      <c r="AG451" s="312"/>
      <c r="AH451" s="312"/>
      <c r="AI451" s="312"/>
      <c r="AJ451" s="312"/>
    </row>
    <row r="452" spans="1:36">
      <c r="A452" s="312"/>
      <c r="B452" s="312"/>
      <c r="C452" s="312"/>
      <c r="D452" s="312"/>
      <c r="E452" s="312"/>
      <c r="F452" s="312"/>
      <c r="G452" s="312"/>
      <c r="H452" s="312"/>
      <c r="I452" s="312"/>
      <c r="J452" s="312"/>
      <c r="K452" s="312"/>
      <c r="L452" s="312"/>
      <c r="M452" s="312"/>
      <c r="N452" s="312"/>
      <c r="O452" s="312"/>
      <c r="P452" s="312"/>
      <c r="Q452" s="312"/>
      <c r="R452" s="312"/>
      <c r="S452" s="312"/>
      <c r="T452" s="312"/>
      <c r="U452" s="312"/>
      <c r="V452" s="312"/>
      <c r="W452" s="312"/>
      <c r="X452" s="312"/>
      <c r="Y452" s="312"/>
      <c r="Z452" s="312"/>
      <c r="AA452" s="312"/>
      <c r="AB452" s="312"/>
      <c r="AC452" s="312"/>
      <c r="AD452" s="312"/>
      <c r="AE452" s="312"/>
      <c r="AF452" s="312"/>
      <c r="AG452" s="312"/>
      <c r="AH452" s="312"/>
      <c r="AI452" s="312"/>
      <c r="AJ452" s="312"/>
    </row>
    <row r="453" spans="1:36">
      <c r="A453" s="312"/>
      <c r="B453" s="312"/>
      <c r="C453" s="312"/>
      <c r="D453" s="312"/>
      <c r="E453" s="312"/>
      <c r="F453" s="312"/>
      <c r="G453" s="312"/>
      <c r="H453" s="312"/>
      <c r="I453" s="312"/>
      <c r="J453" s="312"/>
      <c r="K453" s="312"/>
      <c r="L453" s="312"/>
      <c r="M453" s="312"/>
      <c r="N453" s="312"/>
      <c r="O453" s="312"/>
      <c r="P453" s="312"/>
      <c r="Q453" s="312"/>
      <c r="R453" s="312"/>
      <c r="S453" s="312"/>
      <c r="T453" s="312"/>
      <c r="U453" s="312"/>
      <c r="V453" s="312"/>
      <c r="W453" s="312"/>
      <c r="X453" s="312"/>
      <c r="Y453" s="312"/>
      <c r="Z453" s="312"/>
      <c r="AA453" s="312"/>
      <c r="AB453" s="312"/>
      <c r="AC453" s="312"/>
      <c r="AD453" s="312"/>
      <c r="AE453" s="312"/>
      <c r="AF453" s="312"/>
      <c r="AG453" s="312"/>
      <c r="AH453" s="312"/>
      <c r="AI453" s="312"/>
      <c r="AJ453" s="312"/>
    </row>
    <row r="454" spans="1:36">
      <c r="A454" s="312"/>
      <c r="B454" s="312"/>
      <c r="C454" s="312"/>
      <c r="D454" s="312"/>
      <c r="E454" s="312"/>
      <c r="F454" s="312"/>
      <c r="G454" s="312"/>
      <c r="H454" s="312"/>
      <c r="I454" s="312"/>
      <c r="J454" s="312"/>
      <c r="K454" s="312"/>
      <c r="L454" s="312"/>
      <c r="M454" s="312"/>
      <c r="N454" s="312"/>
      <c r="O454" s="312"/>
      <c r="P454" s="312"/>
      <c r="Q454" s="312"/>
      <c r="R454" s="312"/>
      <c r="S454" s="312"/>
      <c r="T454" s="312"/>
      <c r="U454" s="312"/>
      <c r="V454" s="312"/>
      <c r="W454" s="312"/>
      <c r="X454" s="312"/>
      <c r="Y454" s="312"/>
      <c r="Z454" s="312"/>
      <c r="AA454" s="312"/>
      <c r="AB454" s="312"/>
      <c r="AC454" s="312"/>
      <c r="AD454" s="312"/>
      <c r="AE454" s="312"/>
      <c r="AF454" s="312"/>
      <c r="AG454" s="312"/>
      <c r="AH454" s="312"/>
      <c r="AI454" s="312"/>
      <c r="AJ454" s="312"/>
    </row>
  </sheetData>
  <mergeCells count="220">
    <mergeCell ref="X204:AB204"/>
    <mergeCell ref="K166:M166"/>
    <mergeCell ref="S165:U165"/>
    <mergeCell ref="K163:M163"/>
    <mergeCell ref="K162:M162"/>
    <mergeCell ref="O180:Q180"/>
    <mergeCell ref="O166:Q166"/>
    <mergeCell ref="L190:Q190"/>
    <mergeCell ref="L187:Q187"/>
    <mergeCell ref="AB190:AG190"/>
    <mergeCell ref="O163:Q163"/>
    <mergeCell ref="K170:M170"/>
    <mergeCell ref="S163:U163"/>
    <mergeCell ref="S169:U169"/>
    <mergeCell ref="AB185:AG185"/>
    <mergeCell ref="AB189:AG189"/>
    <mergeCell ref="AB186:AG186"/>
    <mergeCell ref="AB187:AG187"/>
    <mergeCell ref="L189:Q189"/>
    <mergeCell ref="R89:T89"/>
    <mergeCell ref="L186:Q186"/>
    <mergeCell ref="I119:K119"/>
    <mergeCell ref="M119:O119"/>
    <mergeCell ref="K169:M169"/>
    <mergeCell ref="K167:M167"/>
    <mergeCell ref="K180:M180"/>
    <mergeCell ref="K165:M165"/>
    <mergeCell ref="S142:U142"/>
    <mergeCell ref="O136:Q136"/>
    <mergeCell ref="S136:U136"/>
    <mergeCell ref="O138:Q138"/>
    <mergeCell ref="K136:M136"/>
    <mergeCell ref="O135:Q135"/>
    <mergeCell ref="L185:Q185"/>
    <mergeCell ref="L183:P183"/>
    <mergeCell ref="O145:Q145"/>
    <mergeCell ref="O151:Q151"/>
    <mergeCell ref="Z156:AC156"/>
    <mergeCell ref="S151:U151"/>
    <mergeCell ref="R156:Y156"/>
    <mergeCell ref="O143:Q143"/>
    <mergeCell ref="K135:M135"/>
    <mergeCell ref="K138:M138"/>
    <mergeCell ref="O137:Q137"/>
    <mergeCell ref="O98:Q98"/>
    <mergeCell ref="L188:Q188"/>
    <mergeCell ref="O169:Q169"/>
    <mergeCell ref="S145:U145"/>
    <mergeCell ref="K152:M152"/>
    <mergeCell ref="S137:U137"/>
    <mergeCell ref="I111:K111"/>
    <mergeCell ref="M111:O111"/>
    <mergeCell ref="I112:K112"/>
    <mergeCell ref="M112:O112"/>
    <mergeCell ref="O167:Q167"/>
    <mergeCell ref="K142:M142"/>
    <mergeCell ref="K143:M143"/>
    <mergeCell ref="S134:U134"/>
    <mergeCell ref="S167:U167"/>
    <mergeCell ref="K144:M144"/>
    <mergeCell ref="S143:U143"/>
    <mergeCell ref="Q4:AG4"/>
    <mergeCell ref="W5:AD5"/>
    <mergeCell ref="W7:AD7"/>
    <mergeCell ref="B33:V33"/>
    <mergeCell ref="D42:V42"/>
    <mergeCell ref="D51:I51"/>
    <mergeCell ref="B57:J57"/>
    <mergeCell ref="AC41:AF41"/>
    <mergeCell ref="G9:N9"/>
    <mergeCell ref="B30:V30"/>
    <mergeCell ref="AA15:AF15"/>
    <mergeCell ref="X30:AA30"/>
    <mergeCell ref="AC30:AF30"/>
    <mergeCell ref="D49:I49"/>
    <mergeCell ref="K51:P51"/>
    <mergeCell ref="R49:U49"/>
    <mergeCell ref="D48:I48"/>
    <mergeCell ref="R50:U50"/>
    <mergeCell ref="W9:AD9"/>
    <mergeCell ref="AC40:AF40"/>
    <mergeCell ref="W10:AD10"/>
    <mergeCell ref="W11:AD11"/>
    <mergeCell ref="X40:AA40"/>
    <mergeCell ref="AC42:AF42"/>
    <mergeCell ref="AB49:AF49"/>
    <mergeCell ref="V59:Z59"/>
    <mergeCell ref="AA57:AF57"/>
    <mergeCell ref="V57:Z57"/>
    <mergeCell ref="V58:Z58"/>
    <mergeCell ref="Q58:U58"/>
    <mergeCell ref="AA58:AF58"/>
    <mergeCell ref="Q57:U57"/>
    <mergeCell ref="W50:Z50"/>
    <mergeCell ref="D50:I50"/>
    <mergeCell ref="K59:P59"/>
    <mergeCell ref="K57:P57"/>
    <mergeCell ref="M93:Y93"/>
    <mergeCell ref="K50:P50"/>
    <mergeCell ref="K55:P55"/>
    <mergeCell ref="AD156:AF156"/>
    <mergeCell ref="H156:Q156"/>
    <mergeCell ref="AA59:AF59"/>
    <mergeCell ref="K164:M164"/>
    <mergeCell ref="O164:Q164"/>
    <mergeCell ref="S164:U164"/>
    <mergeCell ref="B66:J66"/>
    <mergeCell ref="K60:P60"/>
    <mergeCell ref="AA67:AF67"/>
    <mergeCell ref="V60:Z60"/>
    <mergeCell ref="K137:M137"/>
    <mergeCell ref="O165:Q165"/>
    <mergeCell ref="L191:Q191"/>
    <mergeCell ref="B155:G155"/>
    <mergeCell ref="B156:G156"/>
    <mergeCell ref="Z155:AC155"/>
    <mergeCell ref="K145:M145"/>
    <mergeCell ref="G5:N5"/>
    <mergeCell ref="D43:V43"/>
    <mergeCell ref="G7:N7"/>
    <mergeCell ref="G18:N18"/>
    <mergeCell ref="G11:N11"/>
    <mergeCell ref="K15:P15"/>
    <mergeCell ref="R48:U48"/>
    <mergeCell ref="D41:V41"/>
    <mergeCell ref="H25:P25"/>
    <mergeCell ref="H26:P26"/>
    <mergeCell ref="G8:N8"/>
    <mergeCell ref="H27:P27"/>
    <mergeCell ref="H197:J197"/>
    <mergeCell ref="AC43:AF43"/>
    <mergeCell ref="K48:P48"/>
    <mergeCell ref="AC65:AF65"/>
    <mergeCell ref="X65:AB65"/>
    <mergeCell ref="AA60:AF60"/>
    <mergeCell ref="G75:N75"/>
    <mergeCell ref="K134:M134"/>
    <mergeCell ref="M86:O86"/>
    <mergeCell ref="O134:Q134"/>
    <mergeCell ref="Q60:U60"/>
    <mergeCell ref="L88:T88"/>
    <mergeCell ref="Y89:AA89"/>
    <mergeCell ref="Z68:AE68"/>
    <mergeCell ref="O131:P131"/>
    <mergeCell ref="B65:J65"/>
    <mergeCell ref="B59:J59"/>
    <mergeCell ref="B60:J60"/>
    <mergeCell ref="G72:O72"/>
    <mergeCell ref="O96:Q96"/>
    <mergeCell ref="I98:K98"/>
    <mergeCell ref="I106:K106"/>
    <mergeCell ref="Q59:U59"/>
    <mergeCell ref="K56:P56"/>
    <mergeCell ref="K140:M140"/>
    <mergeCell ref="O140:Q140"/>
    <mergeCell ref="S140:U140"/>
    <mergeCell ref="B211:AF232"/>
    <mergeCell ref="AB183:AF183"/>
    <mergeCell ref="S152:U152"/>
    <mergeCell ref="O152:Q152"/>
    <mergeCell ref="L184:Q184"/>
    <mergeCell ref="AB184:AG184"/>
    <mergeCell ref="AB191:AG191"/>
    <mergeCell ref="K168:M168"/>
    <mergeCell ref="O142:Q142"/>
    <mergeCell ref="G177:I177"/>
    <mergeCell ref="S144:U144"/>
    <mergeCell ref="O170:Q170"/>
    <mergeCell ref="S168:U168"/>
    <mergeCell ref="O144:Q144"/>
    <mergeCell ref="AB188:AG188"/>
    <mergeCell ref="O168:Q168"/>
    <mergeCell ref="O162:Q162"/>
    <mergeCell ref="K151:M151"/>
    <mergeCell ref="K65:W65"/>
    <mergeCell ref="S138:U138"/>
    <mergeCell ref="T25:Y25"/>
    <mergeCell ref="T26:Y26"/>
    <mergeCell ref="T27:Y27"/>
    <mergeCell ref="Q91:S91"/>
    <mergeCell ref="S135:U135"/>
    <mergeCell ref="R105:AF106"/>
    <mergeCell ref="R111:AF112"/>
    <mergeCell ref="AB51:AF51"/>
    <mergeCell ref="K58:P58"/>
    <mergeCell ref="AB48:AF48"/>
    <mergeCell ref="Q55:U55"/>
    <mergeCell ref="I96:K96"/>
    <mergeCell ref="K66:W66"/>
    <mergeCell ref="X66:AB66"/>
    <mergeCell ref="AC66:AF66"/>
    <mergeCell ref="AB50:AF50"/>
    <mergeCell ref="B55:I55"/>
    <mergeCell ref="B58:J58"/>
    <mergeCell ref="R51:U51"/>
    <mergeCell ref="G74:K74"/>
    <mergeCell ref="W48:Z48"/>
    <mergeCell ref="W49:Z49"/>
    <mergeCell ref="I105:K105"/>
    <mergeCell ref="M105:O105"/>
    <mergeCell ref="R119:AF120"/>
    <mergeCell ref="M120:O120"/>
    <mergeCell ref="I125:K125"/>
    <mergeCell ref="M125:O125"/>
    <mergeCell ref="R125:AF127"/>
    <mergeCell ref="I127:K127"/>
    <mergeCell ref="M127:O127"/>
    <mergeCell ref="AE93:AG93"/>
    <mergeCell ref="E93:F93"/>
    <mergeCell ref="M106:O106"/>
    <mergeCell ref="W8:AD8"/>
    <mergeCell ref="Q56:U56"/>
    <mergeCell ref="X42:AA42"/>
    <mergeCell ref="AA56:AF56"/>
    <mergeCell ref="W51:Z51"/>
    <mergeCell ref="X41:AA41"/>
    <mergeCell ref="D40:V40"/>
    <mergeCell ref="X43:AA43"/>
    <mergeCell ref="G10:N10"/>
    <mergeCell ref="K49:P49"/>
  </mergeCells>
  <phoneticPr fontId="2" type="noConversion"/>
  <hyperlinks>
    <hyperlink ref="G177:I177" location="Employee!A1" display="Employee"/>
    <hyperlink ref="H197:J197" location="Education!A1" display="Education"/>
    <hyperlink ref="Z68:AE68" location="Education!A1" display="education worksheet"/>
    <hyperlink ref="O131:P131" location="Rental!A1" display="Rental"/>
    <hyperlink ref="X204" location="'Foreign Income'!A1" display="Foreigner"/>
    <hyperlink ref="H26" r:id="rId1"/>
  </hyperlinks>
  <pageMargins left="0.25" right="0.25" top="0.25" bottom="0.25" header="0.25" footer="0.25"/>
  <pageSetup scale="95" orientation="portrait" horizontalDpi="300" r:id="rId2"/>
  <headerFooter alignWithMargins="0"/>
  <rowBreaks count="1" manualBreakCount="1">
    <brk id="8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114300</xdr:colOff>
                    <xdr:row>77</xdr:row>
                    <xdr:rowOff>127000</xdr:rowOff>
                  </from>
                  <to>
                    <xdr:col>5</xdr:col>
                    <xdr:colOff>63500</xdr:colOff>
                    <xdr:row>80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6</xdr:col>
                    <xdr:colOff>139700</xdr:colOff>
                    <xdr:row>77</xdr:row>
                    <xdr:rowOff>88900</xdr:rowOff>
                  </from>
                  <to>
                    <xdr:col>14</xdr:col>
                    <xdr:colOff>127000</xdr:colOff>
                    <xdr:row>80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215900</xdr:colOff>
                    <xdr:row>11</xdr:row>
                    <xdr:rowOff>101600</xdr:rowOff>
                  </from>
                  <to>
                    <xdr:col>7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215900</xdr:colOff>
                    <xdr:row>12</xdr:row>
                    <xdr:rowOff>114300</xdr:rowOff>
                  </from>
                  <to>
                    <xdr:col>7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215900</xdr:colOff>
                    <xdr:row>13</xdr:row>
                    <xdr:rowOff>127000</xdr:rowOff>
                  </from>
                  <to>
                    <xdr:col>7</xdr:col>
                    <xdr:colOff>76200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215900</xdr:colOff>
                    <xdr:row>14</xdr:row>
                    <xdr:rowOff>139700</xdr:rowOff>
                  </from>
                  <to>
                    <xdr:col>7</xdr:col>
                    <xdr:colOff>76200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21</xdr:col>
                    <xdr:colOff>215900</xdr:colOff>
                    <xdr:row>11</xdr:row>
                    <xdr:rowOff>101600</xdr:rowOff>
                  </from>
                  <to>
                    <xdr:col>23</xdr:col>
                    <xdr:colOff>25400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21</xdr:col>
                    <xdr:colOff>215900</xdr:colOff>
                    <xdr:row>12</xdr:row>
                    <xdr:rowOff>114300</xdr:rowOff>
                  </from>
                  <to>
                    <xdr:col>23</xdr:col>
                    <xdr:colOff>25400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21</xdr:col>
                    <xdr:colOff>215900</xdr:colOff>
                    <xdr:row>13</xdr:row>
                    <xdr:rowOff>127000</xdr:rowOff>
                  </from>
                  <to>
                    <xdr:col>23</xdr:col>
                    <xdr:colOff>25400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21</xdr:col>
                    <xdr:colOff>215900</xdr:colOff>
                    <xdr:row>14</xdr:row>
                    <xdr:rowOff>114300</xdr:rowOff>
                  </from>
                  <to>
                    <xdr:col>23</xdr:col>
                    <xdr:colOff>25400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5</xdr:col>
                    <xdr:colOff>139700</xdr:colOff>
                    <xdr:row>23</xdr:row>
                    <xdr:rowOff>139700</xdr:rowOff>
                  </from>
                  <to>
                    <xdr:col>7</xdr:col>
                    <xdr:colOff>12700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5</xdr:col>
                    <xdr:colOff>139700</xdr:colOff>
                    <xdr:row>24</xdr:row>
                    <xdr:rowOff>139700</xdr:rowOff>
                  </from>
                  <to>
                    <xdr:col>7</xdr:col>
                    <xdr:colOff>12700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7" name="Check Box 105">
              <controlPr defaultSize="0" autoFill="0" autoLine="0" autoPict="0">
                <anchor moveWithCells="1">
                  <from>
                    <xdr:col>5</xdr:col>
                    <xdr:colOff>139700</xdr:colOff>
                    <xdr:row>25</xdr:row>
                    <xdr:rowOff>152400</xdr:rowOff>
                  </from>
                  <to>
                    <xdr:col>7</xdr:col>
                    <xdr:colOff>12700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8" name="Check Box 113">
              <controlPr defaultSize="0" autoFill="0" autoLine="0" autoPict="0">
                <anchor moveWithCells="1">
                  <from>
                    <xdr:col>21</xdr:col>
                    <xdr:colOff>76200</xdr:colOff>
                    <xdr:row>135</xdr:row>
                    <xdr:rowOff>101600</xdr:rowOff>
                  </from>
                  <to>
                    <xdr:col>22</xdr:col>
                    <xdr:colOff>165100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9" name="Check Box 114">
              <controlPr defaultSize="0" autoFill="0" autoLine="0" autoPict="0">
                <anchor moveWithCells="1">
                  <from>
                    <xdr:col>21</xdr:col>
                    <xdr:colOff>76200</xdr:colOff>
                    <xdr:row>134</xdr:row>
                    <xdr:rowOff>114300</xdr:rowOff>
                  </from>
                  <to>
                    <xdr:col>22</xdr:col>
                    <xdr:colOff>165100</xdr:colOff>
                    <xdr:row>136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0" name="Check Box 116">
              <controlPr defaultSize="0" autoFill="0" autoLine="0" autoPict="0">
                <anchor moveWithCells="1">
                  <from>
                    <xdr:col>21</xdr:col>
                    <xdr:colOff>101600</xdr:colOff>
                    <xdr:row>140</xdr:row>
                    <xdr:rowOff>101600</xdr:rowOff>
                  </from>
                  <to>
                    <xdr:col>22</xdr:col>
                    <xdr:colOff>177800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1" name="Check Box 117">
              <controlPr defaultSize="0" autoFill="0" autoLine="0" autoPict="0">
                <anchor moveWithCells="1">
                  <from>
                    <xdr:col>21</xdr:col>
                    <xdr:colOff>101600</xdr:colOff>
                    <xdr:row>141</xdr:row>
                    <xdr:rowOff>101600</xdr:rowOff>
                  </from>
                  <to>
                    <xdr:col>22</xdr:col>
                    <xdr:colOff>177800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2" name="Check Box 119">
              <controlPr defaultSize="0" autoFill="0" autoLine="0" autoPict="0">
                <anchor moveWithCells="1">
                  <from>
                    <xdr:col>21</xdr:col>
                    <xdr:colOff>101600</xdr:colOff>
                    <xdr:row>138</xdr:row>
                    <xdr:rowOff>50800</xdr:rowOff>
                  </from>
                  <to>
                    <xdr:col>22</xdr:col>
                    <xdr:colOff>177800</xdr:colOff>
                    <xdr:row>140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3" name="Check Box 135">
              <controlPr defaultSize="0" autoFill="0" autoLine="0" autoPict="0">
                <anchor moveWithCells="1">
                  <from>
                    <xdr:col>21</xdr:col>
                    <xdr:colOff>101600</xdr:colOff>
                    <xdr:row>142</xdr:row>
                    <xdr:rowOff>114300</xdr:rowOff>
                  </from>
                  <to>
                    <xdr:col>22</xdr:col>
                    <xdr:colOff>190500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4" name="Check Box 136">
              <controlPr defaultSize="0" autoFill="0" autoLine="0" autoPict="0">
                <anchor moveWithCells="1">
                  <from>
                    <xdr:col>21</xdr:col>
                    <xdr:colOff>63500</xdr:colOff>
                    <xdr:row>133</xdr:row>
                    <xdr:rowOff>114300</xdr:rowOff>
                  </from>
                  <to>
                    <xdr:col>22</xdr:col>
                    <xdr:colOff>152400</xdr:colOff>
                    <xdr:row>135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5" name="Check Box 137">
              <controlPr defaultSize="0" autoFill="0" autoLine="0" autoPict="0">
                <anchor moveWithCells="1">
                  <from>
                    <xdr:col>21</xdr:col>
                    <xdr:colOff>63500</xdr:colOff>
                    <xdr:row>132</xdr:row>
                    <xdr:rowOff>101600</xdr:rowOff>
                  </from>
                  <to>
                    <xdr:col>22</xdr:col>
                    <xdr:colOff>152400</xdr:colOff>
                    <xdr:row>134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6" name="Check Box 153">
              <controlPr defaultSize="0" autoFill="0" autoLine="0" autoPict="0">
                <anchor moveWithCells="1">
                  <from>
                    <xdr:col>1</xdr:col>
                    <xdr:colOff>0</xdr:colOff>
                    <xdr:row>172</xdr:row>
                    <xdr:rowOff>139700</xdr:rowOff>
                  </from>
                  <to>
                    <xdr:col>2</xdr:col>
                    <xdr:colOff>88900</xdr:colOff>
                    <xdr:row>174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7" name="Check Box 188">
              <controlPr defaultSize="0" autoFill="0" autoLine="0" autoPict="0">
                <anchor moveWithCells="1">
                  <from>
                    <xdr:col>25</xdr:col>
                    <xdr:colOff>63500</xdr:colOff>
                    <xdr:row>24</xdr:row>
                    <xdr:rowOff>152400</xdr:rowOff>
                  </from>
                  <to>
                    <xdr:col>26</xdr:col>
                    <xdr:colOff>139700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8" name="Option Button 2">
              <controlPr defaultSize="0" autoFill="0" autoLine="0" autoPict="0">
                <anchor moveWithCells="1" sizeWithCells="1">
                  <from>
                    <xdr:col>5</xdr:col>
                    <xdr:colOff>215900</xdr:colOff>
                    <xdr:row>71</xdr:row>
                    <xdr:rowOff>139700</xdr:rowOff>
                  </from>
                  <to>
                    <xdr:col>8</xdr:col>
                    <xdr:colOff>228600</xdr:colOff>
                    <xdr:row>73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9" name="Option Button 3">
              <controlPr defaultSize="0" autoFill="0" autoLine="0" autoPict="0">
                <anchor moveWithCells="1" sizeWithCells="1">
                  <from>
                    <xdr:col>9</xdr:col>
                    <xdr:colOff>88900</xdr:colOff>
                    <xdr:row>71</xdr:row>
                    <xdr:rowOff>139700</xdr:rowOff>
                  </from>
                  <to>
                    <xdr:col>12</xdr:col>
                    <xdr:colOff>38100</xdr:colOff>
                    <xdr:row>73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indexed="42"/>
  </sheetPr>
  <dimension ref="A1:AI156"/>
  <sheetViews>
    <sheetView topLeftCell="A145" zoomScale="115" zoomScaleNormal="115" workbookViewId="0">
      <selection activeCell="AB94" sqref="AB94:AD94"/>
    </sheetView>
  </sheetViews>
  <sheetFormatPr baseColWidth="10" defaultColWidth="8.83203125" defaultRowHeight="13"/>
  <cols>
    <col min="1" max="6" width="3.33203125" customWidth="1"/>
    <col min="7" max="7" width="4.33203125" customWidth="1"/>
    <col min="8" max="8" width="3.33203125" customWidth="1"/>
    <col min="9" max="9" width="7.33203125" customWidth="1"/>
    <col min="10" max="10" width="3.1640625" customWidth="1"/>
    <col min="11" max="31" width="3.33203125" customWidth="1"/>
    <col min="32" max="32" width="3.33203125" style="54" customWidth="1"/>
  </cols>
  <sheetData>
    <row r="1" spans="1:35" ht="23">
      <c r="A1" s="147"/>
      <c r="B1" s="147"/>
      <c r="C1" s="147"/>
      <c r="D1" s="147"/>
      <c r="E1" s="147" t="s">
        <v>593</v>
      </c>
      <c r="F1" s="147"/>
      <c r="G1" s="296"/>
      <c r="H1" s="147"/>
      <c r="I1" s="147"/>
      <c r="J1" s="296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27"/>
    </row>
    <row r="2" spans="1:35" ht="18">
      <c r="A2" s="148"/>
      <c r="B2" s="148"/>
      <c r="C2" s="148"/>
      <c r="D2" s="148"/>
      <c r="E2" s="148"/>
      <c r="F2" s="148"/>
      <c r="G2" s="149"/>
      <c r="H2" s="148"/>
      <c r="I2" s="148"/>
      <c r="J2" s="148"/>
      <c r="K2" s="108" t="s">
        <v>503</v>
      </c>
      <c r="L2" s="27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27"/>
    </row>
    <row r="3" spans="1:3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5">
      <c r="A4" s="109"/>
      <c r="B4" s="109" t="s">
        <v>445</v>
      </c>
      <c r="C4" s="2"/>
      <c r="D4" s="2"/>
      <c r="E4" s="608" t="str">
        <f>CONCATENATE(Questionnaire!G7," ",Questionnaire!G5)</f>
        <v>soundararaj preshanna</v>
      </c>
      <c r="F4" s="609"/>
      <c r="G4" s="609"/>
      <c r="H4" s="609"/>
      <c r="I4" s="609"/>
      <c r="J4" s="609"/>
      <c r="K4" s="609"/>
      <c r="L4" s="609"/>
      <c r="M4" s="609"/>
      <c r="N4" s="610"/>
      <c r="O4" s="106"/>
      <c r="P4" s="3"/>
      <c r="Q4" s="2" t="s">
        <v>446</v>
      </c>
      <c r="R4" s="2"/>
      <c r="S4" s="2"/>
      <c r="T4" s="608" t="str">
        <f>CONCATENATE(Questionnaire!W7," ",Questionnaire!W5)</f>
        <v>Mohanam Madhuri</v>
      </c>
      <c r="U4" s="609"/>
      <c r="V4" s="609"/>
      <c r="W4" s="609"/>
      <c r="X4" s="609"/>
      <c r="Y4" s="609"/>
      <c r="Z4" s="609"/>
      <c r="AA4" s="609"/>
      <c r="AB4" s="609"/>
      <c r="AC4" s="610"/>
      <c r="AD4" s="106"/>
      <c r="AE4" s="106"/>
      <c r="AF4" s="27"/>
    </row>
    <row r="5" spans="1:35">
      <c r="A5" s="109"/>
      <c r="B5" s="109"/>
      <c r="C5" s="2"/>
      <c r="D5" s="2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3"/>
      <c r="Q5" s="2"/>
      <c r="R5" s="2"/>
      <c r="S5" s="2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27"/>
    </row>
    <row r="6" spans="1:35">
      <c r="A6" s="109"/>
      <c r="B6" s="109" t="s">
        <v>386</v>
      </c>
      <c r="C6" s="2"/>
      <c r="D6" s="2"/>
      <c r="E6" s="608" t="str">
        <f>Questionnaire!G11</f>
        <v>Computer Programmer</v>
      </c>
      <c r="F6" s="609"/>
      <c r="G6" s="609"/>
      <c r="H6" s="609"/>
      <c r="I6" s="609"/>
      <c r="J6" s="609"/>
      <c r="K6" s="609"/>
      <c r="L6" s="609"/>
      <c r="M6" s="609"/>
      <c r="N6" s="610"/>
      <c r="O6" s="106"/>
      <c r="P6" s="3"/>
      <c r="Q6" s="109" t="s">
        <v>386</v>
      </c>
      <c r="R6" s="2"/>
      <c r="S6" s="2"/>
      <c r="T6" s="608" t="str">
        <f>Questionnaire!W11</f>
        <v>Infra Tech Specialist</v>
      </c>
      <c r="U6" s="609"/>
      <c r="V6" s="609"/>
      <c r="W6" s="609"/>
      <c r="X6" s="609"/>
      <c r="Y6" s="609"/>
      <c r="Z6" s="609"/>
      <c r="AA6" s="609"/>
      <c r="AB6" s="609"/>
      <c r="AC6" s="610"/>
      <c r="AD6" s="106"/>
      <c r="AE6" s="106"/>
      <c r="AF6" s="27"/>
    </row>
    <row r="7" spans="1:3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5" s="55" customFormat="1" ht="14">
      <c r="A8" s="1"/>
      <c r="B8" s="150" t="s">
        <v>504</v>
      </c>
      <c r="C8" s="41"/>
      <c r="D8" s="41"/>
      <c r="E8" s="41"/>
      <c r="F8" s="41"/>
      <c r="G8" s="41"/>
      <c r="H8" s="41"/>
      <c r="I8" s="151"/>
      <c r="J8" s="152"/>
      <c r="K8" s="153"/>
      <c r="L8" s="153"/>
      <c r="M8" s="153"/>
      <c r="N8" s="1"/>
      <c r="O8" s="47"/>
      <c r="P8" s="47"/>
      <c r="Q8" s="47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56"/>
      <c r="AH8" s="56"/>
      <c r="AI8" s="56"/>
    </row>
    <row r="9" spans="1:3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5">
      <c r="A10" s="27"/>
      <c r="B10" s="611" t="s">
        <v>505</v>
      </c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27"/>
      <c r="AF10" s="27"/>
    </row>
    <row r="11" spans="1:35">
      <c r="A11" s="27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27"/>
      <c r="AF11" s="27"/>
    </row>
    <row r="12" spans="1:3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1:35" ht="16">
      <c r="A13" s="154" t="s">
        <v>506</v>
      </c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27"/>
    </row>
    <row r="14" spans="1:3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5" s="55" customFormat="1" ht="14">
      <c r="A15" s="1"/>
      <c r="B15" s="10"/>
      <c r="C15" s="155"/>
      <c r="D15" s="155"/>
      <c r="E15" s="155"/>
      <c r="F15" s="155"/>
      <c r="G15" s="155"/>
      <c r="H15" s="155"/>
      <c r="I15" s="156"/>
      <c r="J15" s="156"/>
      <c r="K15" s="43" t="s">
        <v>355</v>
      </c>
      <c r="L15" s="43"/>
      <c r="M15" s="43"/>
      <c r="N15" s="43"/>
      <c r="O15" s="43" t="s">
        <v>356</v>
      </c>
      <c r="P15" s="43"/>
      <c r="Q15" s="43"/>
      <c r="R15" s="43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H15" s="56"/>
      <c r="AI15" s="56"/>
    </row>
    <row r="16" spans="1:35" s="158" customFormat="1" ht="3.75" customHeight="1">
      <c r="A16" s="3"/>
      <c r="B16" s="2"/>
      <c r="C16" s="2"/>
      <c r="D16" s="2"/>
      <c r="E16" s="2"/>
      <c r="F16" s="2"/>
      <c r="G16" s="2"/>
      <c r="H16" s="2"/>
      <c r="I16" s="3"/>
      <c r="J16" s="3"/>
      <c r="K16" s="3"/>
      <c r="L16" s="3"/>
      <c r="M16" s="3"/>
      <c r="N16" s="3"/>
      <c r="O16" s="3"/>
      <c r="P16" s="3"/>
      <c r="Q16" s="3"/>
      <c r="R16" s="2"/>
      <c r="S16" s="3"/>
      <c r="T16" s="3"/>
      <c r="U16" s="3"/>
      <c r="V16" s="2"/>
      <c r="W16" s="2"/>
      <c r="X16" s="19"/>
      <c r="Y16" s="19"/>
      <c r="Z16" s="19"/>
      <c r="AA16" s="19"/>
      <c r="AB16" s="3"/>
      <c r="AC16" s="19"/>
      <c r="AD16" s="19"/>
      <c r="AE16" s="19"/>
      <c r="AF16" s="19"/>
      <c r="AG16" s="157"/>
      <c r="AH16" s="157"/>
      <c r="AI16" s="157"/>
    </row>
    <row r="17" spans="1:35" s="55" customFormat="1">
      <c r="A17" s="1"/>
      <c r="B17" s="159" t="s">
        <v>507</v>
      </c>
      <c r="C17" s="13"/>
      <c r="D17" s="13"/>
      <c r="E17" s="13"/>
      <c r="F17" s="13"/>
      <c r="G17" s="13"/>
      <c r="H17" s="13"/>
      <c r="I17" s="1"/>
      <c r="J17" s="9" t="s">
        <v>374</v>
      </c>
      <c r="K17" s="602">
        <v>900</v>
      </c>
      <c r="L17" s="603"/>
      <c r="M17" s="604"/>
      <c r="N17" s="9" t="s">
        <v>374</v>
      </c>
      <c r="O17" s="602"/>
      <c r="P17" s="603"/>
      <c r="Q17" s="60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56"/>
      <c r="AH17" s="56"/>
      <c r="AI17" s="56"/>
    </row>
    <row r="18" spans="1:35" s="55" customFormat="1">
      <c r="A18" s="1"/>
      <c r="B18" s="159" t="s">
        <v>508</v>
      </c>
      <c r="C18" s="13"/>
      <c r="D18" s="13"/>
      <c r="E18" s="13"/>
      <c r="F18" s="13"/>
      <c r="G18" s="13"/>
      <c r="H18" s="13"/>
      <c r="I18" s="1"/>
      <c r="J18" s="9" t="s">
        <v>374</v>
      </c>
      <c r="K18" s="602">
        <v>600</v>
      </c>
      <c r="L18" s="603"/>
      <c r="M18" s="604"/>
      <c r="N18" s="9" t="s">
        <v>374</v>
      </c>
      <c r="O18" s="602"/>
      <c r="P18" s="603"/>
      <c r="Q18" s="604"/>
      <c r="R18" s="46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56"/>
      <c r="AH18" s="56"/>
      <c r="AI18" s="56"/>
    </row>
    <row r="19" spans="1:35" s="55" customFormat="1" ht="13.5" customHeight="1">
      <c r="A19" s="1"/>
      <c r="B19" s="159" t="s">
        <v>6</v>
      </c>
      <c r="C19" s="13"/>
      <c r="D19" s="13"/>
      <c r="E19" s="13"/>
      <c r="F19" s="13"/>
      <c r="G19" s="13"/>
      <c r="H19" s="13"/>
      <c r="I19" s="1"/>
      <c r="J19" s="9" t="s">
        <v>374</v>
      </c>
      <c r="K19" s="602"/>
      <c r="L19" s="603"/>
      <c r="M19" s="604"/>
      <c r="N19" s="9" t="s">
        <v>374</v>
      </c>
      <c r="O19" s="602"/>
      <c r="P19" s="603"/>
      <c r="Q19" s="604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56"/>
      <c r="AH19" s="56"/>
      <c r="AI19" s="56"/>
    </row>
    <row r="20" spans="1:35" s="55" customFormat="1">
      <c r="A20" s="1"/>
      <c r="B20" s="159" t="s">
        <v>7</v>
      </c>
      <c r="C20" s="13"/>
      <c r="D20" s="13"/>
      <c r="E20" s="13"/>
      <c r="F20" s="13"/>
      <c r="G20" s="13"/>
      <c r="H20" s="13"/>
      <c r="I20" s="1"/>
      <c r="J20" s="9" t="s">
        <v>374</v>
      </c>
      <c r="K20" s="602"/>
      <c r="L20" s="603"/>
      <c r="M20" s="604"/>
      <c r="N20" s="9" t="s">
        <v>374</v>
      </c>
      <c r="O20" s="602"/>
      <c r="P20" s="603"/>
      <c r="Q20" s="604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56"/>
      <c r="AH20" s="56"/>
      <c r="AI20" s="56"/>
    </row>
    <row r="21" spans="1:35" s="55" customFormat="1">
      <c r="A21" s="1"/>
      <c r="B21" s="159" t="s">
        <v>8</v>
      </c>
      <c r="C21" s="13"/>
      <c r="D21" s="13"/>
      <c r="E21" s="13"/>
      <c r="F21" s="13"/>
      <c r="G21" s="13"/>
      <c r="H21" s="13"/>
      <c r="I21" s="1"/>
      <c r="J21" s="9" t="s">
        <v>374</v>
      </c>
      <c r="K21" s="602"/>
      <c r="L21" s="603"/>
      <c r="M21" s="604"/>
      <c r="N21" s="9" t="s">
        <v>374</v>
      </c>
      <c r="O21" s="602"/>
      <c r="P21" s="603"/>
      <c r="Q21" s="604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56"/>
      <c r="AH21" s="56"/>
      <c r="AI21" s="56"/>
    </row>
    <row r="22" spans="1:35" s="55" customFormat="1">
      <c r="A22" s="1"/>
      <c r="B22" s="159" t="s">
        <v>9</v>
      </c>
      <c r="C22" s="13"/>
      <c r="D22" s="13"/>
      <c r="E22" s="13"/>
      <c r="F22" s="13"/>
      <c r="G22" s="13"/>
      <c r="H22" s="13"/>
      <c r="I22" s="1"/>
      <c r="J22" s="9" t="s">
        <v>374</v>
      </c>
      <c r="K22" s="602"/>
      <c r="L22" s="603"/>
      <c r="M22" s="604"/>
      <c r="N22" s="9" t="s">
        <v>374</v>
      </c>
      <c r="O22" s="602"/>
      <c r="P22" s="603"/>
      <c r="Q22" s="604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56"/>
      <c r="AH22" s="56"/>
      <c r="AI22" s="56"/>
    </row>
    <row r="23" spans="1:35" s="55" customFormat="1">
      <c r="A23" s="1"/>
      <c r="B23" s="159" t="s">
        <v>10</v>
      </c>
      <c r="C23" s="13"/>
      <c r="D23" s="13"/>
      <c r="E23" s="13"/>
      <c r="F23" s="13"/>
      <c r="G23" s="13"/>
      <c r="H23" s="13"/>
      <c r="I23" s="1"/>
      <c r="J23" s="9" t="s">
        <v>374</v>
      </c>
      <c r="K23" s="602"/>
      <c r="L23" s="603"/>
      <c r="M23" s="604"/>
      <c r="N23" s="9" t="s">
        <v>374</v>
      </c>
      <c r="O23" s="602"/>
      <c r="P23" s="603"/>
      <c r="Q23" s="604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56"/>
      <c r="AH23" s="56"/>
      <c r="AI23" s="56"/>
    </row>
    <row r="24" spans="1:35" s="55" customFormat="1">
      <c r="A24" s="1"/>
      <c r="B24" s="159" t="s">
        <v>568</v>
      </c>
      <c r="C24" s="13"/>
      <c r="D24" s="13"/>
      <c r="E24" s="13"/>
      <c r="F24" s="13"/>
      <c r="G24" s="13"/>
      <c r="H24" s="13"/>
      <c r="I24" s="1"/>
      <c r="J24" s="9" t="s">
        <v>374</v>
      </c>
      <c r="K24" s="605"/>
      <c r="L24" s="606"/>
      <c r="M24" s="607"/>
      <c r="N24" s="9" t="s">
        <v>374</v>
      </c>
      <c r="O24" s="605"/>
      <c r="P24" s="606"/>
      <c r="Q24" s="60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56"/>
      <c r="AH24" s="56"/>
      <c r="AI24" s="56"/>
    </row>
    <row r="25" spans="1:35" s="55" customFormat="1">
      <c r="A25" s="1"/>
      <c r="B25" s="159" t="s">
        <v>569</v>
      </c>
      <c r="C25" s="13"/>
      <c r="D25" s="13"/>
      <c r="E25" s="13"/>
      <c r="F25" s="13"/>
      <c r="G25" s="13"/>
      <c r="H25" s="13"/>
      <c r="I25" s="1"/>
      <c r="J25" s="9" t="s">
        <v>374</v>
      </c>
      <c r="K25" s="605"/>
      <c r="L25" s="606"/>
      <c r="M25" s="607"/>
      <c r="N25" s="9" t="s">
        <v>374</v>
      </c>
      <c r="O25" s="605"/>
      <c r="P25" s="606"/>
      <c r="Q25" s="607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56"/>
      <c r="AH25" s="56"/>
      <c r="AI25" s="56"/>
    </row>
    <row r="26" spans="1:35" s="55" customFormat="1">
      <c r="A26" s="1"/>
      <c r="B26" s="159" t="s">
        <v>11</v>
      </c>
      <c r="C26" s="13"/>
      <c r="D26" s="13"/>
      <c r="E26" s="13"/>
      <c r="F26" s="13"/>
      <c r="G26" s="13"/>
      <c r="H26" s="13"/>
      <c r="I26" s="1"/>
      <c r="J26" s="9" t="s">
        <v>374</v>
      </c>
      <c r="K26" s="602"/>
      <c r="L26" s="603"/>
      <c r="M26" s="604"/>
      <c r="N26" s="9" t="s">
        <v>374</v>
      </c>
      <c r="O26" s="602"/>
      <c r="P26" s="603"/>
      <c r="Q26" s="604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56"/>
      <c r="AH26" s="56"/>
      <c r="AI26" s="56"/>
    </row>
    <row r="27" spans="1:35" s="55" customFormat="1">
      <c r="A27" s="1"/>
      <c r="B27" s="159" t="s">
        <v>12</v>
      </c>
      <c r="C27" s="13"/>
      <c r="D27" s="13"/>
      <c r="E27" s="13"/>
      <c r="F27" s="13"/>
      <c r="G27" s="13"/>
      <c r="H27" s="13"/>
      <c r="I27" s="1"/>
      <c r="J27" s="9" t="s">
        <v>374</v>
      </c>
      <c r="K27" s="602"/>
      <c r="L27" s="603"/>
      <c r="M27" s="604"/>
      <c r="N27" s="9" t="s">
        <v>374</v>
      </c>
      <c r="O27" s="602"/>
      <c r="P27" s="603"/>
      <c r="Q27" s="604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56"/>
      <c r="AH27" s="56"/>
      <c r="AI27" s="56"/>
    </row>
    <row r="28" spans="1:35" s="55" customFormat="1">
      <c r="A28" s="1"/>
      <c r="B28" s="159" t="s">
        <v>13</v>
      </c>
      <c r="C28" s="13"/>
      <c r="D28" s="13"/>
      <c r="E28" s="13"/>
      <c r="F28" s="13"/>
      <c r="G28" s="13"/>
      <c r="H28" s="13"/>
      <c r="I28" s="1"/>
      <c r="J28" s="9" t="s">
        <v>374</v>
      </c>
      <c r="K28" s="602"/>
      <c r="L28" s="603"/>
      <c r="M28" s="604"/>
      <c r="N28" s="9" t="s">
        <v>374</v>
      </c>
      <c r="O28" s="602"/>
      <c r="P28" s="603"/>
      <c r="Q28" s="604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56"/>
      <c r="AH28" s="56"/>
      <c r="AI28" s="56"/>
    </row>
    <row r="29" spans="1:35" s="55" customFormat="1">
      <c r="A29" s="1"/>
      <c r="B29" s="169" t="s">
        <v>530</v>
      </c>
      <c r="C29" s="13"/>
      <c r="D29" s="13"/>
      <c r="E29" s="13"/>
      <c r="F29" s="13"/>
      <c r="G29" s="13"/>
      <c r="H29" s="13"/>
      <c r="I29" s="1"/>
      <c r="J29" s="9" t="s">
        <v>374</v>
      </c>
      <c r="K29" s="602"/>
      <c r="L29" s="603"/>
      <c r="M29" s="604"/>
      <c r="N29" s="9" t="s">
        <v>374</v>
      </c>
      <c r="O29" s="602"/>
      <c r="P29" s="603"/>
      <c r="Q29" s="604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56"/>
      <c r="AH29" s="56"/>
      <c r="AI29" s="56"/>
    </row>
    <row r="30" spans="1:35" s="55" customFormat="1">
      <c r="A30" s="1"/>
      <c r="B30" s="169" t="s">
        <v>531</v>
      </c>
      <c r="C30" s="13"/>
      <c r="D30" s="13"/>
      <c r="E30" s="13"/>
      <c r="F30" s="13"/>
      <c r="G30" s="13"/>
      <c r="H30" s="13"/>
      <c r="I30" s="1"/>
      <c r="J30" s="9" t="s">
        <v>374</v>
      </c>
      <c r="K30" s="602">
        <v>2300</v>
      </c>
      <c r="L30" s="603"/>
      <c r="M30" s="604"/>
      <c r="N30" s="9" t="s">
        <v>374</v>
      </c>
      <c r="O30" s="602"/>
      <c r="P30" s="603"/>
      <c r="Q30" s="604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56"/>
      <c r="AH30" s="56"/>
      <c r="AI30" s="56"/>
    </row>
    <row r="31" spans="1:35" s="55" customFormat="1">
      <c r="A31" s="1"/>
      <c r="B31" s="169" t="s">
        <v>534</v>
      </c>
      <c r="C31" s="13"/>
      <c r="D31" s="13"/>
      <c r="E31" s="13"/>
      <c r="F31" s="13"/>
      <c r="G31" s="13"/>
      <c r="H31" s="13"/>
      <c r="I31" s="1"/>
      <c r="J31" s="9" t="s">
        <v>374</v>
      </c>
      <c r="K31" s="602"/>
      <c r="L31" s="603"/>
      <c r="M31" s="604"/>
      <c r="N31" s="9" t="s">
        <v>374</v>
      </c>
      <c r="O31" s="602"/>
      <c r="P31" s="603"/>
      <c r="Q31" s="604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56"/>
      <c r="AH31" s="56"/>
      <c r="AI31" s="56"/>
    </row>
    <row r="32" spans="1:35" s="55" customFormat="1">
      <c r="A32" s="1"/>
      <c r="B32" s="159" t="s">
        <v>14</v>
      </c>
      <c r="C32" s="13"/>
      <c r="D32" s="13"/>
      <c r="E32" s="13"/>
      <c r="F32" s="13"/>
      <c r="G32" s="13"/>
      <c r="H32" s="13"/>
      <c r="I32" s="1"/>
      <c r="J32" s="9" t="s">
        <v>374</v>
      </c>
      <c r="K32" s="602"/>
      <c r="L32" s="603"/>
      <c r="M32" s="604"/>
      <c r="N32" s="9" t="s">
        <v>374</v>
      </c>
      <c r="O32" s="602"/>
      <c r="P32" s="603"/>
      <c r="Q32" s="604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56"/>
      <c r="AH32" s="56"/>
      <c r="AI32" s="56"/>
    </row>
    <row r="33" spans="1:35" s="55" customFormat="1" ht="13.5" customHeight="1">
      <c r="A33" s="1"/>
      <c r="B33" s="45" t="s">
        <v>15</v>
      </c>
      <c r="C33" s="13"/>
      <c r="D33" s="13"/>
      <c r="E33" s="13"/>
      <c r="F33" s="13"/>
      <c r="G33" s="13"/>
      <c r="H33" s="13"/>
      <c r="I33" s="1"/>
      <c r="J33" s="1"/>
      <c r="K33" s="9"/>
      <c r="L33" s="9"/>
      <c r="M33" s="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56"/>
      <c r="AH33" s="56"/>
      <c r="AI33" s="56"/>
    </row>
    <row r="34" spans="1:35" s="55" customFormat="1" ht="13.5" customHeight="1">
      <c r="A34" s="1"/>
      <c r="B34" s="433"/>
      <c r="C34" s="434"/>
      <c r="D34" s="434"/>
      <c r="E34" s="434"/>
      <c r="F34" s="434"/>
      <c r="G34" s="434"/>
      <c r="H34" s="434"/>
      <c r="I34" s="435"/>
      <c r="J34" s="9" t="s">
        <v>374</v>
      </c>
      <c r="K34" s="602"/>
      <c r="L34" s="603"/>
      <c r="M34" s="604"/>
      <c r="N34" s="9" t="s">
        <v>374</v>
      </c>
      <c r="O34" s="602"/>
      <c r="P34" s="603"/>
      <c r="Q34" s="604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56"/>
      <c r="AH34" s="56"/>
      <c r="AI34" s="56"/>
    </row>
    <row r="35" spans="1:35" s="55" customFormat="1" ht="13.5" customHeight="1">
      <c r="A35" s="1"/>
      <c r="B35" s="433"/>
      <c r="C35" s="434"/>
      <c r="D35" s="434"/>
      <c r="E35" s="434"/>
      <c r="F35" s="434"/>
      <c r="G35" s="434"/>
      <c r="H35" s="434"/>
      <c r="I35" s="435"/>
      <c r="J35" s="9" t="s">
        <v>374</v>
      </c>
      <c r="K35" s="602"/>
      <c r="L35" s="603"/>
      <c r="M35" s="604"/>
      <c r="N35" s="9" t="s">
        <v>374</v>
      </c>
      <c r="O35" s="602"/>
      <c r="P35" s="603"/>
      <c r="Q35" s="604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56"/>
      <c r="AH35" s="56"/>
      <c r="AI35" s="56"/>
    </row>
    <row r="36" spans="1: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5" ht="16">
      <c r="A37" s="67" t="s">
        <v>480</v>
      </c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112"/>
      <c r="AF37" s="27"/>
      <c r="AG37" s="343"/>
      <c r="AH37" s="343"/>
    </row>
    <row r="38" spans="1:35">
      <c r="A38" s="109"/>
      <c r="B38" s="132" t="s">
        <v>481</v>
      </c>
      <c r="C38" s="133"/>
      <c r="D38" s="133"/>
      <c r="E38" s="133"/>
      <c r="F38" s="92"/>
      <c r="G38" s="133"/>
      <c r="H38" s="133"/>
      <c r="I38" s="133"/>
      <c r="J38" s="133"/>
      <c r="K38" s="133"/>
      <c r="L38" s="133"/>
      <c r="M38" s="133"/>
      <c r="N38" s="134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134"/>
      <c r="AF38" s="3"/>
      <c r="AG38" s="343"/>
      <c r="AH38" s="343"/>
    </row>
    <row r="39" spans="1:35">
      <c r="A39" s="109"/>
      <c r="B39" s="109" t="s">
        <v>487</v>
      </c>
      <c r="C39" s="133"/>
      <c r="D39" s="133"/>
      <c r="E39" s="133"/>
      <c r="F39" s="92"/>
      <c r="G39" s="133"/>
      <c r="H39" s="133"/>
      <c r="I39" s="133"/>
      <c r="J39" s="133"/>
      <c r="K39" s="133"/>
      <c r="L39" s="133"/>
      <c r="M39" s="133"/>
      <c r="N39" s="134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134"/>
      <c r="AF39" s="3"/>
      <c r="AG39" s="343"/>
      <c r="AH39" s="343"/>
    </row>
    <row r="40" spans="1:35">
      <c r="A40" s="109"/>
      <c r="B40" s="109" t="s">
        <v>533</v>
      </c>
      <c r="C40" s="133"/>
      <c r="D40" s="133"/>
      <c r="E40" s="133"/>
      <c r="F40" s="92"/>
      <c r="G40" s="133"/>
      <c r="H40" s="133"/>
      <c r="I40" s="133"/>
      <c r="J40" s="133"/>
      <c r="K40" s="133"/>
      <c r="L40" s="133"/>
      <c r="M40" s="133"/>
      <c r="N40" s="134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134"/>
      <c r="AF40" s="3"/>
      <c r="AG40" s="343"/>
      <c r="AH40" s="343"/>
    </row>
    <row r="41" spans="1:35" ht="5.25" customHeight="1">
      <c r="A41" s="109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92"/>
      <c r="V41" s="92"/>
      <c r="W41" s="57"/>
      <c r="X41" s="57"/>
      <c r="Y41" s="57"/>
      <c r="Z41" s="57"/>
      <c r="AA41" s="57"/>
      <c r="AB41" s="57"/>
      <c r="AC41" s="57"/>
      <c r="AD41" s="57"/>
      <c r="AE41" s="135"/>
      <c r="AF41" s="3"/>
      <c r="AG41" s="343"/>
      <c r="AH41" s="343"/>
    </row>
    <row r="42" spans="1:35">
      <c r="A42" s="109"/>
      <c r="B42" s="27" t="s">
        <v>488</v>
      </c>
      <c r="C42" s="27"/>
      <c r="D42" s="27"/>
      <c r="E42" s="27"/>
      <c r="F42" s="27"/>
      <c r="G42" s="27"/>
      <c r="H42" s="497" t="s">
        <v>489</v>
      </c>
      <c r="I42" s="497"/>
      <c r="J42" s="497"/>
      <c r="K42" s="497"/>
      <c r="L42" s="497"/>
      <c r="M42" s="497"/>
      <c r="N42" s="27"/>
      <c r="O42" s="27"/>
      <c r="P42" s="27"/>
      <c r="Q42" s="27"/>
      <c r="R42" s="27"/>
      <c r="S42" s="27"/>
      <c r="T42" s="27"/>
      <c r="U42" s="92"/>
      <c r="V42" s="92"/>
      <c r="W42" s="57"/>
      <c r="X42" s="57"/>
      <c r="Y42" s="57"/>
      <c r="Z42" s="57"/>
      <c r="AA42" s="57"/>
      <c r="AB42" s="57"/>
      <c r="AC42" s="57"/>
      <c r="AD42" s="57"/>
      <c r="AE42" s="135"/>
      <c r="AF42" s="3"/>
      <c r="AG42" s="343"/>
      <c r="AH42" s="343"/>
    </row>
    <row r="43" spans="1:35">
      <c r="A43" s="109"/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134"/>
      <c r="AF43" s="3"/>
      <c r="AG43" s="343"/>
      <c r="AH43" s="343"/>
    </row>
    <row r="44" spans="1:35">
      <c r="A44" s="109"/>
      <c r="B44" s="138" t="s">
        <v>490</v>
      </c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34"/>
      <c r="AF44" s="3"/>
      <c r="AG44" s="343"/>
      <c r="AH44" s="343"/>
    </row>
    <row r="45" spans="1:35" ht="14">
      <c r="A45" s="3"/>
      <c r="B45" s="2"/>
      <c r="C45" s="2"/>
      <c r="D45" s="2"/>
      <c r="E45" s="2"/>
      <c r="F45" s="4" t="s">
        <v>355</v>
      </c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4" t="s">
        <v>356</v>
      </c>
      <c r="W45" s="2"/>
      <c r="X45" s="3"/>
      <c r="Y45" s="3"/>
      <c r="Z45" s="3"/>
      <c r="AA45" s="3"/>
      <c r="AB45" s="3"/>
      <c r="AC45" s="3"/>
      <c r="AD45" s="3"/>
      <c r="AE45" s="59"/>
      <c r="AF45" s="3"/>
      <c r="AG45" s="343"/>
      <c r="AH45" s="343"/>
    </row>
    <row r="46" spans="1:35">
      <c r="A46" s="360" t="s">
        <v>594</v>
      </c>
      <c r="B46" s="109"/>
      <c r="C46" s="133"/>
      <c r="D46" s="133"/>
      <c r="E46" s="133"/>
      <c r="F46" s="92"/>
      <c r="G46" s="133"/>
      <c r="H46" s="133"/>
      <c r="I46" s="133"/>
      <c r="J46" s="133"/>
      <c r="K46" s="133"/>
      <c r="L46" s="133"/>
      <c r="M46" s="133"/>
      <c r="N46" s="134"/>
      <c r="O46" s="92"/>
      <c r="P46" s="92"/>
      <c r="Q46" s="92"/>
      <c r="R46" s="360" t="s">
        <v>594</v>
      </c>
      <c r="S46" s="109"/>
      <c r="T46" s="133"/>
      <c r="U46" s="133"/>
      <c r="V46" s="133"/>
      <c r="W46" s="92"/>
      <c r="X46" s="133"/>
      <c r="Y46" s="133"/>
      <c r="Z46" s="133"/>
      <c r="AA46" s="133"/>
      <c r="AB46" s="133"/>
      <c r="AC46" s="92"/>
      <c r="AD46" s="92"/>
      <c r="AE46" s="134"/>
      <c r="AF46" s="3"/>
      <c r="AG46" s="343"/>
      <c r="AH46" s="343"/>
    </row>
    <row r="47" spans="1:35">
      <c r="A47" s="59" t="s">
        <v>491</v>
      </c>
      <c r="B47" s="109"/>
      <c r="C47" s="133"/>
      <c r="D47" s="133"/>
      <c r="E47" s="133"/>
      <c r="F47" s="550"/>
      <c r="G47" s="551"/>
      <c r="H47" s="551"/>
      <c r="I47" s="551"/>
      <c r="J47" s="551"/>
      <c r="K47" s="552"/>
      <c r="L47" s="133"/>
      <c r="M47" s="133"/>
      <c r="N47" s="134"/>
      <c r="O47" s="92"/>
      <c r="P47" s="92"/>
      <c r="Q47" s="92"/>
      <c r="R47" s="59" t="s">
        <v>491</v>
      </c>
      <c r="S47" s="109"/>
      <c r="T47" s="133"/>
      <c r="U47" s="133"/>
      <c r="V47" s="133"/>
      <c r="W47" s="550"/>
      <c r="X47" s="551"/>
      <c r="Y47" s="551"/>
      <c r="Z47" s="551"/>
      <c r="AA47" s="551"/>
      <c r="AB47" s="552"/>
      <c r="AC47" s="92"/>
      <c r="AD47" s="92"/>
      <c r="AE47" s="134"/>
      <c r="AF47" s="3"/>
      <c r="AG47" s="343"/>
      <c r="AH47" s="343"/>
    </row>
    <row r="48" spans="1:35">
      <c r="A48" s="59"/>
      <c r="B48" s="109"/>
      <c r="C48" s="133"/>
      <c r="D48" s="133"/>
      <c r="E48" s="133"/>
      <c r="F48" s="139"/>
      <c r="G48" s="139"/>
      <c r="H48" s="139"/>
      <c r="I48" s="139"/>
      <c r="J48" s="139"/>
      <c r="K48" s="139"/>
      <c r="L48" s="133"/>
      <c r="M48" s="133"/>
      <c r="N48" s="134"/>
      <c r="O48" s="92"/>
      <c r="P48" s="92"/>
      <c r="Q48" s="92"/>
      <c r="R48" s="59"/>
      <c r="S48" s="109"/>
      <c r="T48" s="133"/>
      <c r="U48" s="133"/>
      <c r="V48" s="133"/>
      <c r="W48" s="139"/>
      <c r="X48" s="139"/>
      <c r="Y48" s="139"/>
      <c r="Z48" s="139"/>
      <c r="AA48" s="139"/>
      <c r="AB48" s="139"/>
      <c r="AC48" s="92"/>
      <c r="AD48" s="92"/>
      <c r="AE48" s="134"/>
      <c r="AF48" s="3"/>
      <c r="AG48" s="343"/>
      <c r="AH48" s="343"/>
    </row>
    <row r="49" spans="1:34">
      <c r="A49" s="360" t="s">
        <v>576</v>
      </c>
      <c r="B49" s="109"/>
      <c r="C49" s="133"/>
      <c r="D49" s="133"/>
      <c r="E49" s="133"/>
      <c r="F49" s="92"/>
      <c r="G49" s="133"/>
      <c r="H49" s="133"/>
      <c r="I49" s="133"/>
      <c r="J49" s="133"/>
      <c r="K49" s="133"/>
      <c r="L49" s="133"/>
      <c r="M49" s="133"/>
      <c r="N49" s="134"/>
      <c r="O49" s="92"/>
      <c r="P49" s="92"/>
      <c r="Q49" s="92"/>
      <c r="R49" s="360" t="s">
        <v>576</v>
      </c>
      <c r="S49" s="109"/>
      <c r="T49" s="133"/>
      <c r="U49" s="133"/>
      <c r="V49" s="133"/>
      <c r="W49" s="92"/>
      <c r="X49" s="133"/>
      <c r="Y49" s="133"/>
      <c r="Z49" s="133"/>
      <c r="AA49" s="133"/>
      <c r="AB49" s="133"/>
      <c r="AC49" s="133"/>
      <c r="AD49" s="133"/>
      <c r="AE49" s="134"/>
      <c r="AF49" s="3"/>
      <c r="AG49" s="343"/>
      <c r="AH49" s="343"/>
    </row>
    <row r="50" spans="1:34">
      <c r="A50" s="59" t="s">
        <v>491</v>
      </c>
      <c r="B50" s="109"/>
      <c r="C50" s="133"/>
      <c r="D50" s="133"/>
      <c r="E50" s="133"/>
      <c r="F50" s="550"/>
      <c r="G50" s="551"/>
      <c r="H50" s="551"/>
      <c r="I50" s="551"/>
      <c r="J50" s="551"/>
      <c r="K50" s="552"/>
      <c r="L50" s="133"/>
      <c r="M50" s="133"/>
      <c r="N50" s="134"/>
      <c r="O50" s="92"/>
      <c r="P50" s="92"/>
      <c r="Q50" s="92"/>
      <c r="R50" s="59" t="s">
        <v>491</v>
      </c>
      <c r="S50" s="109"/>
      <c r="T50" s="133"/>
      <c r="U50" s="133"/>
      <c r="V50" s="133"/>
      <c r="W50" s="550"/>
      <c r="X50" s="551"/>
      <c r="Y50" s="551"/>
      <c r="Z50" s="551"/>
      <c r="AA50" s="551"/>
      <c r="AB50" s="552"/>
      <c r="AC50" s="133"/>
      <c r="AD50" s="133"/>
      <c r="AE50" s="134"/>
      <c r="AF50" s="3"/>
      <c r="AG50" s="343"/>
      <c r="AH50" s="343"/>
    </row>
    <row r="51" spans="1:34">
      <c r="A51" s="109"/>
      <c r="B51" s="109"/>
      <c r="C51" s="59"/>
      <c r="D51" s="59"/>
      <c r="E51" s="59"/>
      <c r="F51" s="3"/>
      <c r="G51" s="59"/>
      <c r="H51" s="59"/>
      <c r="I51" s="59"/>
      <c r="J51" s="59"/>
      <c r="K51" s="59"/>
      <c r="L51" s="59"/>
      <c r="M51" s="59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17"/>
      <c r="AF51" s="3"/>
      <c r="AG51" s="343"/>
      <c r="AH51" s="343"/>
    </row>
    <row r="52" spans="1:34">
      <c r="A52" s="59" t="s">
        <v>492</v>
      </c>
      <c r="B52" s="109"/>
      <c r="C52" s="59"/>
      <c r="D52" s="59"/>
      <c r="E52" s="59"/>
      <c r="F52" s="3"/>
      <c r="G52" s="59"/>
      <c r="H52" s="59"/>
      <c r="I52" s="59"/>
      <c r="J52" s="140" t="s">
        <v>374</v>
      </c>
      <c r="K52" s="556"/>
      <c r="L52" s="557"/>
      <c r="M52" s="558"/>
      <c r="N52" s="3"/>
      <c r="O52" s="3"/>
      <c r="P52" s="3"/>
      <c r="Q52" s="59"/>
      <c r="R52" s="59" t="s">
        <v>492</v>
      </c>
      <c r="S52" s="3"/>
      <c r="T52" s="3"/>
      <c r="U52" s="3"/>
      <c r="V52" s="3"/>
      <c r="W52" s="3"/>
      <c r="X52" s="3"/>
      <c r="Y52" s="3"/>
      <c r="Z52" s="3"/>
      <c r="AA52" s="140" t="s">
        <v>374</v>
      </c>
      <c r="AB52" s="556"/>
      <c r="AC52" s="557"/>
      <c r="AD52" s="558"/>
      <c r="AE52" s="3"/>
      <c r="AF52" s="3"/>
      <c r="AG52" s="343"/>
      <c r="AH52" s="343"/>
    </row>
    <row r="53" spans="1:34">
      <c r="A53" s="59"/>
      <c r="B53" s="109"/>
      <c r="C53" s="59"/>
      <c r="D53" s="59"/>
      <c r="E53" s="59"/>
      <c r="F53" s="3"/>
      <c r="G53" s="59"/>
      <c r="H53" s="59"/>
      <c r="I53" s="59"/>
      <c r="J53" s="59"/>
      <c r="K53" s="140"/>
      <c r="L53" s="140"/>
      <c r="M53" s="140"/>
      <c r="N53" s="140"/>
      <c r="O53" s="3"/>
      <c r="P53" s="3"/>
      <c r="Q53" s="3"/>
      <c r="R53" s="59"/>
      <c r="S53" s="3"/>
      <c r="T53" s="3"/>
      <c r="U53" s="3"/>
      <c r="V53" s="3"/>
      <c r="W53" s="3"/>
      <c r="X53" s="3"/>
      <c r="Y53" s="3"/>
      <c r="Z53" s="3"/>
      <c r="AA53" s="3"/>
      <c r="AB53" s="140"/>
      <c r="AC53" s="140"/>
      <c r="AD53" s="140"/>
      <c r="AE53" s="140"/>
      <c r="AF53" s="3"/>
      <c r="AG53" s="343"/>
      <c r="AH53" s="343"/>
    </row>
    <row r="54" spans="1:34">
      <c r="A54" s="59"/>
      <c r="B54" s="355" t="s">
        <v>493</v>
      </c>
      <c r="C54" s="356"/>
      <c r="D54" s="356"/>
      <c r="E54" s="356"/>
      <c r="F54" s="357"/>
      <c r="G54" s="356"/>
      <c r="H54" s="59"/>
      <c r="I54" s="59"/>
      <c r="J54" s="59"/>
      <c r="K54" s="140"/>
      <c r="L54" s="140"/>
      <c r="M54" s="140"/>
      <c r="N54" s="140"/>
      <c r="O54" s="3"/>
      <c r="P54" s="3"/>
      <c r="Q54" s="3"/>
      <c r="R54" s="59"/>
      <c r="S54" s="355" t="s">
        <v>493</v>
      </c>
      <c r="T54" s="356"/>
      <c r="U54" s="356"/>
      <c r="V54" s="356"/>
      <c r="W54" s="357"/>
      <c r="X54" s="356"/>
      <c r="Y54" s="59"/>
      <c r="Z54" s="59"/>
      <c r="AA54" s="59"/>
      <c r="AB54" s="140"/>
      <c r="AC54" s="140"/>
      <c r="AD54" s="140"/>
      <c r="AE54" s="140"/>
      <c r="AF54" s="3"/>
      <c r="AG54" s="343"/>
      <c r="AH54" s="343"/>
    </row>
    <row r="55" spans="1:34">
      <c r="A55" s="59" t="s">
        <v>350</v>
      </c>
      <c r="B55" s="109"/>
      <c r="C55" s="553">
        <f>F47</f>
        <v>0</v>
      </c>
      <c r="D55" s="554"/>
      <c r="E55" s="555"/>
      <c r="F55" s="20" t="s">
        <v>494</v>
      </c>
      <c r="G55" s="553">
        <v>43100</v>
      </c>
      <c r="H55" s="554"/>
      <c r="I55" s="555"/>
      <c r="J55" s="546">
        <v>2017</v>
      </c>
      <c r="K55" s="546"/>
      <c r="L55" s="549">
        <f>(G55-C55)/30</f>
        <v>1436.6666666666667</v>
      </c>
      <c r="M55" s="549"/>
      <c r="N55" s="140"/>
      <c r="O55" s="3"/>
      <c r="P55" s="3"/>
      <c r="Q55" s="3"/>
      <c r="R55" s="59" t="s">
        <v>350</v>
      </c>
      <c r="S55" s="109"/>
      <c r="T55" s="553">
        <f>W47</f>
        <v>0</v>
      </c>
      <c r="U55" s="554"/>
      <c r="V55" s="555"/>
      <c r="W55" s="20" t="s">
        <v>494</v>
      </c>
      <c r="X55" s="553">
        <v>43100</v>
      </c>
      <c r="Y55" s="554"/>
      <c r="Z55" s="555"/>
      <c r="AA55" s="546">
        <v>2017</v>
      </c>
      <c r="AB55" s="546"/>
      <c r="AC55" s="549">
        <f>(X55-T55)/30</f>
        <v>1436.6666666666667</v>
      </c>
      <c r="AD55" s="549"/>
      <c r="AE55" s="140"/>
      <c r="AF55" s="3"/>
      <c r="AG55" s="343"/>
      <c r="AH55" s="343"/>
    </row>
    <row r="56" spans="1:34">
      <c r="A56" s="59" t="s">
        <v>495</v>
      </c>
      <c r="B56" s="109"/>
      <c r="C56" s="59"/>
      <c r="D56" s="547">
        <v>5</v>
      </c>
      <c r="E56" s="548"/>
      <c r="F56" s="3" t="s">
        <v>496</v>
      </c>
      <c r="G56" s="141">
        <f>L55</f>
        <v>1436.6666666666667</v>
      </c>
      <c r="H56" s="106" t="s">
        <v>496</v>
      </c>
      <c r="I56" s="59">
        <v>22</v>
      </c>
      <c r="J56" s="142" t="s">
        <v>497</v>
      </c>
      <c r="K56" s="106" t="s">
        <v>374</v>
      </c>
      <c r="L56" s="543">
        <f>D56*G56*I56</f>
        <v>158033.33333333334</v>
      </c>
      <c r="M56" s="544"/>
      <c r="N56" s="140"/>
      <c r="O56" s="3"/>
      <c r="P56" s="3"/>
      <c r="Q56" s="3"/>
      <c r="R56" s="59" t="s">
        <v>495</v>
      </c>
      <c r="S56" s="109"/>
      <c r="T56" s="59"/>
      <c r="U56" s="547">
        <v>5</v>
      </c>
      <c r="V56" s="548"/>
      <c r="W56" s="3" t="s">
        <v>496</v>
      </c>
      <c r="X56" s="141">
        <f>AC55</f>
        <v>1436.6666666666667</v>
      </c>
      <c r="Y56" s="106" t="s">
        <v>496</v>
      </c>
      <c r="Z56" s="59">
        <v>22</v>
      </c>
      <c r="AA56" s="142" t="s">
        <v>497</v>
      </c>
      <c r="AB56" s="106" t="s">
        <v>374</v>
      </c>
      <c r="AC56" s="543">
        <f>U56*X56*Z56</f>
        <v>158033.33333333334</v>
      </c>
      <c r="AD56" s="544"/>
      <c r="AE56" s="140"/>
      <c r="AF56" s="3"/>
      <c r="AG56" s="343"/>
      <c r="AH56" s="343"/>
    </row>
    <row r="57" spans="1:34">
      <c r="A57" s="59" t="s">
        <v>498</v>
      </c>
      <c r="B57" s="109"/>
      <c r="C57" s="59"/>
      <c r="D57" s="547">
        <v>49</v>
      </c>
      <c r="E57" s="548"/>
      <c r="F57" s="3" t="s">
        <v>496</v>
      </c>
      <c r="G57" s="141">
        <f>L55</f>
        <v>1436.6666666666667</v>
      </c>
      <c r="H57" s="106" t="s">
        <v>496</v>
      </c>
      <c r="I57" s="59">
        <v>22</v>
      </c>
      <c r="J57" s="142" t="s">
        <v>497</v>
      </c>
      <c r="K57" s="106" t="s">
        <v>374</v>
      </c>
      <c r="L57" s="543">
        <f>D57*G57*I57</f>
        <v>1548726.6666666667</v>
      </c>
      <c r="M57" s="544"/>
      <c r="N57" s="140"/>
      <c r="O57" s="3"/>
      <c r="P57" s="3"/>
      <c r="Q57" s="3"/>
      <c r="R57" s="59" t="s">
        <v>498</v>
      </c>
      <c r="S57" s="109"/>
      <c r="T57" s="59"/>
      <c r="U57" s="547">
        <v>49</v>
      </c>
      <c r="V57" s="548"/>
      <c r="W57" s="3" t="s">
        <v>496</v>
      </c>
      <c r="X57" s="141">
        <f>AC55</f>
        <v>1436.6666666666667</v>
      </c>
      <c r="Y57" s="106" t="s">
        <v>496</v>
      </c>
      <c r="Z57" s="59">
        <v>22</v>
      </c>
      <c r="AA57" s="142" t="s">
        <v>497</v>
      </c>
      <c r="AB57" s="106" t="s">
        <v>374</v>
      </c>
      <c r="AC57" s="543">
        <f>U57*X57*Z57</f>
        <v>1548726.6666666667</v>
      </c>
      <c r="AD57" s="544"/>
      <c r="AE57" s="140"/>
      <c r="AF57" s="3"/>
      <c r="AG57" s="343"/>
      <c r="AH57" s="343"/>
    </row>
    <row r="58" spans="1:34">
      <c r="A58" s="59" t="s">
        <v>499</v>
      </c>
      <c r="B58" s="109"/>
      <c r="C58" s="59"/>
      <c r="D58" s="559">
        <f>K52</f>
        <v>0</v>
      </c>
      <c r="E58" s="560"/>
      <c r="F58" s="3" t="s">
        <v>496</v>
      </c>
      <c r="G58" s="141">
        <f>L55</f>
        <v>1436.6666666666667</v>
      </c>
      <c r="H58" s="106"/>
      <c r="I58" s="59"/>
      <c r="J58" s="142" t="s">
        <v>497</v>
      </c>
      <c r="K58" s="106" t="s">
        <v>374</v>
      </c>
      <c r="L58" s="543">
        <f>D58*G58</f>
        <v>0</v>
      </c>
      <c r="M58" s="544"/>
      <c r="N58" s="140"/>
      <c r="O58" s="3"/>
      <c r="P58" s="3"/>
      <c r="Q58" s="3"/>
      <c r="R58" s="59" t="s">
        <v>499</v>
      </c>
      <c r="S58" s="109"/>
      <c r="T58" s="59"/>
      <c r="U58" s="559">
        <f>AB52</f>
        <v>0</v>
      </c>
      <c r="V58" s="560"/>
      <c r="W58" s="3" t="s">
        <v>496</v>
      </c>
      <c r="X58" s="141">
        <f>AC55</f>
        <v>1436.6666666666667</v>
      </c>
      <c r="Y58" s="106"/>
      <c r="Z58" s="59"/>
      <c r="AA58" s="142" t="s">
        <v>497</v>
      </c>
      <c r="AB58" s="106" t="s">
        <v>374</v>
      </c>
      <c r="AC58" s="543">
        <f>U58*X58</f>
        <v>0</v>
      </c>
      <c r="AD58" s="544"/>
      <c r="AE58" s="140"/>
      <c r="AF58" s="3"/>
      <c r="AG58" s="343"/>
      <c r="AH58" s="343"/>
    </row>
    <row r="59" spans="1:34">
      <c r="A59" s="59"/>
      <c r="B59" s="109"/>
      <c r="C59" s="59"/>
      <c r="D59" s="59"/>
      <c r="E59" s="59"/>
      <c r="F59" s="3"/>
      <c r="G59" s="59"/>
      <c r="H59" s="59"/>
      <c r="I59" s="59"/>
      <c r="J59" s="59"/>
      <c r="K59" s="140"/>
      <c r="L59" s="140"/>
      <c r="M59" s="140"/>
      <c r="N59" s="140"/>
      <c r="O59" s="3"/>
      <c r="P59" s="3"/>
      <c r="Q59" s="3"/>
      <c r="R59" s="59"/>
      <c r="S59" s="109"/>
      <c r="T59" s="59"/>
      <c r="U59" s="59"/>
      <c r="V59" s="59"/>
      <c r="W59" s="3"/>
      <c r="X59" s="59"/>
      <c r="Y59" s="59"/>
      <c r="Z59" s="59"/>
      <c r="AA59" s="59"/>
      <c r="AB59" s="140"/>
      <c r="AC59" s="140"/>
      <c r="AD59" s="140"/>
      <c r="AE59" s="140"/>
      <c r="AF59" s="3"/>
      <c r="AG59" s="343"/>
      <c r="AH59" s="343"/>
    </row>
    <row r="60" spans="1:34">
      <c r="A60" s="59" t="s">
        <v>350</v>
      </c>
      <c r="B60" s="109"/>
      <c r="C60" s="553">
        <v>42736</v>
      </c>
      <c r="D60" s="554"/>
      <c r="E60" s="555"/>
      <c r="F60" s="20" t="s">
        <v>494</v>
      </c>
      <c r="G60" s="553">
        <f>(F50)+364</f>
        <v>364</v>
      </c>
      <c r="H60" s="554"/>
      <c r="I60" s="555"/>
      <c r="J60" s="545">
        <v>2015</v>
      </c>
      <c r="K60" s="546"/>
      <c r="L60" s="549">
        <f>(G60-C60)/30</f>
        <v>-1412.4</v>
      </c>
      <c r="M60" s="549"/>
      <c r="N60" s="140"/>
      <c r="O60" s="3"/>
      <c r="P60" s="3"/>
      <c r="Q60" s="3"/>
      <c r="R60" s="59" t="s">
        <v>350</v>
      </c>
      <c r="S60" s="109"/>
      <c r="T60" s="553">
        <v>42736</v>
      </c>
      <c r="U60" s="554"/>
      <c r="V60" s="555"/>
      <c r="W60" s="20" t="s">
        <v>494</v>
      </c>
      <c r="X60" s="553">
        <f>(W50)+364</f>
        <v>364</v>
      </c>
      <c r="Y60" s="554"/>
      <c r="Z60" s="555"/>
      <c r="AA60" s="545">
        <v>2008</v>
      </c>
      <c r="AB60" s="546"/>
      <c r="AC60" s="549">
        <f>(X60-T60)/30</f>
        <v>-1412.4</v>
      </c>
      <c r="AD60" s="549"/>
      <c r="AE60" s="140"/>
      <c r="AF60" s="3"/>
      <c r="AG60" s="343"/>
      <c r="AH60" s="343"/>
    </row>
    <row r="61" spans="1:34">
      <c r="A61" s="59" t="s">
        <v>495</v>
      </c>
      <c r="B61" s="109"/>
      <c r="C61" s="59"/>
      <c r="D61" s="547">
        <v>5</v>
      </c>
      <c r="E61" s="548"/>
      <c r="F61" s="3" t="s">
        <v>496</v>
      </c>
      <c r="G61" s="141">
        <f>L60</f>
        <v>-1412.4</v>
      </c>
      <c r="H61" s="106" t="s">
        <v>496</v>
      </c>
      <c r="I61" s="59">
        <v>22</v>
      </c>
      <c r="J61" s="142" t="s">
        <v>497</v>
      </c>
      <c r="K61" s="106" t="s">
        <v>374</v>
      </c>
      <c r="L61" s="543">
        <f>D61*G61*I61</f>
        <v>-155364</v>
      </c>
      <c r="M61" s="544"/>
      <c r="N61" s="140"/>
      <c r="O61" s="3"/>
      <c r="P61" s="3"/>
      <c r="Q61" s="3"/>
      <c r="R61" s="59" t="s">
        <v>495</v>
      </c>
      <c r="S61" s="109"/>
      <c r="T61" s="59"/>
      <c r="U61" s="547">
        <v>5</v>
      </c>
      <c r="V61" s="548"/>
      <c r="W61" s="3" t="s">
        <v>496</v>
      </c>
      <c r="X61" s="141">
        <f>AC60</f>
        <v>-1412.4</v>
      </c>
      <c r="Y61" s="106" t="s">
        <v>496</v>
      </c>
      <c r="Z61" s="59">
        <v>22</v>
      </c>
      <c r="AA61" s="142" t="s">
        <v>497</v>
      </c>
      <c r="AB61" s="106" t="s">
        <v>374</v>
      </c>
      <c r="AC61" s="543">
        <f>U61*X61*Z61</f>
        <v>-155364</v>
      </c>
      <c r="AD61" s="544"/>
      <c r="AE61" s="140"/>
      <c r="AF61" s="3"/>
      <c r="AG61" s="343"/>
      <c r="AH61" s="343"/>
    </row>
    <row r="62" spans="1:34">
      <c r="A62" s="59" t="s">
        <v>498</v>
      </c>
      <c r="B62" s="109"/>
      <c r="C62" s="59"/>
      <c r="D62" s="547">
        <v>46</v>
      </c>
      <c r="E62" s="548"/>
      <c r="F62" s="3" t="s">
        <v>496</v>
      </c>
      <c r="G62" s="141">
        <f>L60</f>
        <v>-1412.4</v>
      </c>
      <c r="H62" s="106" t="s">
        <v>496</v>
      </c>
      <c r="I62" s="59">
        <v>22</v>
      </c>
      <c r="J62" s="142" t="s">
        <v>497</v>
      </c>
      <c r="K62" s="106" t="s">
        <v>374</v>
      </c>
      <c r="L62" s="543">
        <f>D62*G62*I62</f>
        <v>-1429348.8</v>
      </c>
      <c r="M62" s="544"/>
      <c r="N62" s="140"/>
      <c r="O62" s="3"/>
      <c r="P62" s="3"/>
      <c r="Q62" s="3"/>
      <c r="R62" s="59" t="s">
        <v>498</v>
      </c>
      <c r="S62" s="109"/>
      <c r="T62" s="59"/>
      <c r="U62" s="547">
        <v>46</v>
      </c>
      <c r="V62" s="548"/>
      <c r="W62" s="3" t="s">
        <v>496</v>
      </c>
      <c r="X62" s="141">
        <f>AC60</f>
        <v>-1412.4</v>
      </c>
      <c r="Y62" s="106" t="s">
        <v>496</v>
      </c>
      <c r="Z62" s="59">
        <v>22</v>
      </c>
      <c r="AA62" s="142" t="s">
        <v>497</v>
      </c>
      <c r="AB62" s="106" t="s">
        <v>374</v>
      </c>
      <c r="AC62" s="543">
        <f>U62*X62*Z62</f>
        <v>-1429348.8</v>
      </c>
      <c r="AD62" s="544"/>
      <c r="AE62" s="140"/>
      <c r="AF62" s="3"/>
      <c r="AG62" s="343"/>
      <c r="AH62" s="343"/>
    </row>
    <row r="63" spans="1:34">
      <c r="A63" s="59" t="s">
        <v>499</v>
      </c>
      <c r="B63" s="109"/>
      <c r="C63" s="59"/>
      <c r="D63" s="559">
        <f>K52</f>
        <v>0</v>
      </c>
      <c r="E63" s="560"/>
      <c r="F63" s="3" t="s">
        <v>496</v>
      </c>
      <c r="G63" s="141">
        <f>L60</f>
        <v>-1412.4</v>
      </c>
      <c r="H63" s="106"/>
      <c r="I63" s="59"/>
      <c r="J63" s="142" t="s">
        <v>497</v>
      </c>
      <c r="K63" s="106" t="s">
        <v>374</v>
      </c>
      <c r="L63" s="543">
        <f>D63*G63</f>
        <v>0</v>
      </c>
      <c r="M63" s="544"/>
      <c r="N63" s="140"/>
      <c r="O63" s="3"/>
      <c r="P63" s="3"/>
      <c r="Q63" s="3"/>
      <c r="R63" s="59" t="s">
        <v>499</v>
      </c>
      <c r="S63" s="109"/>
      <c r="T63" s="59"/>
      <c r="U63" s="559">
        <f>AB52</f>
        <v>0</v>
      </c>
      <c r="V63" s="560"/>
      <c r="W63" s="3" t="s">
        <v>496</v>
      </c>
      <c r="X63" s="141">
        <f>AC60</f>
        <v>-1412.4</v>
      </c>
      <c r="Y63" s="106"/>
      <c r="Z63" s="59"/>
      <c r="AA63" s="142" t="s">
        <v>497</v>
      </c>
      <c r="AB63" s="106" t="s">
        <v>374</v>
      </c>
      <c r="AC63" s="543">
        <f>U63*X63</f>
        <v>0</v>
      </c>
      <c r="AD63" s="544"/>
      <c r="AE63" s="140"/>
      <c r="AF63" s="3"/>
      <c r="AG63" s="343"/>
      <c r="AH63" s="343"/>
    </row>
    <row r="64" spans="1:34">
      <c r="A64" s="59"/>
      <c r="B64" s="109"/>
      <c r="C64" s="59"/>
      <c r="D64" s="59"/>
      <c r="E64" s="59"/>
      <c r="F64" s="3"/>
      <c r="G64" s="59"/>
      <c r="H64" s="59"/>
      <c r="I64" s="59"/>
      <c r="J64" s="59"/>
      <c r="K64" s="140"/>
      <c r="L64" s="140"/>
      <c r="M64" s="140"/>
      <c r="N64" s="140"/>
      <c r="O64" s="3"/>
      <c r="P64" s="3"/>
      <c r="Q64" s="3"/>
      <c r="R64" s="59"/>
      <c r="S64" s="109"/>
      <c r="T64" s="59"/>
      <c r="U64" s="59"/>
      <c r="V64" s="59"/>
      <c r="W64" s="3"/>
      <c r="X64" s="59"/>
      <c r="Y64" s="59"/>
      <c r="Z64" s="59"/>
      <c r="AA64" s="59"/>
      <c r="AB64" s="140"/>
      <c r="AC64" s="140"/>
      <c r="AD64" s="140"/>
      <c r="AE64" s="140"/>
      <c r="AF64" s="3"/>
      <c r="AG64" s="343"/>
      <c r="AH64" s="343"/>
    </row>
    <row r="65" spans="1:3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</row>
    <row r="66" spans="1:3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2" ht="16">
      <c r="A67" s="67" t="s">
        <v>16</v>
      </c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27"/>
    </row>
    <row r="68" spans="1:3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:32">
      <c r="A69" s="160" t="s">
        <v>17</v>
      </c>
      <c r="B69" s="160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161"/>
      <c r="Y69" s="161"/>
      <c r="Z69" s="161"/>
      <c r="AA69" s="161"/>
      <c r="AB69" s="161"/>
      <c r="AC69" s="161"/>
      <c r="AD69" s="161"/>
      <c r="AE69" s="1"/>
      <c r="AF69" s="27"/>
    </row>
    <row r="70" spans="1:3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161"/>
      <c r="Y70" s="161"/>
      <c r="Z70" s="161"/>
      <c r="AA70" s="161"/>
      <c r="AB70" s="161"/>
      <c r="AC70" s="161"/>
      <c r="AD70" s="161"/>
      <c r="AE70" s="1"/>
      <c r="AF70" s="27"/>
    </row>
    <row r="71" spans="1:32" ht="14">
      <c r="A71" s="3"/>
      <c r="B71" s="2"/>
      <c r="C71" s="2"/>
      <c r="D71" s="2"/>
      <c r="E71" s="2"/>
      <c r="F71" s="4" t="s">
        <v>355</v>
      </c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4" t="s">
        <v>356</v>
      </c>
      <c r="W71" s="2"/>
      <c r="X71" s="3"/>
      <c r="Y71" s="3"/>
      <c r="Z71" s="3"/>
      <c r="AA71" s="3"/>
      <c r="AB71" s="3"/>
      <c r="AC71" s="3"/>
      <c r="AD71" s="3"/>
      <c r="AE71" s="59"/>
      <c r="AF71" s="27"/>
    </row>
    <row r="72" spans="1:32">
      <c r="A72" s="27" t="s">
        <v>18</v>
      </c>
      <c r="B72" s="27"/>
      <c r="C72" s="27"/>
      <c r="D72" s="27"/>
      <c r="E72" s="27"/>
      <c r="F72" s="100"/>
      <c r="G72" s="600" t="s">
        <v>645</v>
      </c>
      <c r="H72" s="601"/>
      <c r="I72" s="601"/>
      <c r="J72" s="601"/>
      <c r="K72" s="601"/>
      <c r="L72" s="601"/>
      <c r="M72" s="601"/>
      <c r="N72" s="574"/>
      <c r="O72" s="27"/>
      <c r="P72" s="143"/>
      <c r="Q72" s="27" t="s">
        <v>18</v>
      </c>
      <c r="R72" s="27"/>
      <c r="S72" s="27"/>
      <c r="T72" s="27"/>
      <c r="U72" s="27"/>
      <c r="V72" s="100"/>
      <c r="W72" s="600" t="s">
        <v>646</v>
      </c>
      <c r="X72" s="601"/>
      <c r="Y72" s="601"/>
      <c r="Z72" s="601"/>
      <c r="AA72" s="601"/>
      <c r="AB72" s="601"/>
      <c r="AC72" s="601"/>
      <c r="AD72" s="574"/>
      <c r="AE72" s="27"/>
      <c r="AF72" s="27"/>
    </row>
    <row r="73" spans="1:32">
      <c r="A73" s="579" t="s">
        <v>19</v>
      </c>
      <c r="B73" s="579"/>
      <c r="C73" s="579"/>
      <c r="D73" s="579"/>
      <c r="E73" s="579"/>
      <c r="F73" s="579" t="s">
        <v>384</v>
      </c>
      <c r="G73" s="579"/>
      <c r="H73" s="591">
        <v>42736</v>
      </c>
      <c r="I73" s="592"/>
      <c r="J73" s="593"/>
      <c r="K73" s="162" t="s">
        <v>494</v>
      </c>
      <c r="L73" s="591">
        <v>42835</v>
      </c>
      <c r="M73" s="592"/>
      <c r="N73" s="593"/>
      <c r="O73" s="27"/>
      <c r="P73" s="143"/>
      <c r="Q73" s="579" t="s">
        <v>19</v>
      </c>
      <c r="R73" s="579"/>
      <c r="S73" s="579"/>
      <c r="T73" s="579"/>
      <c r="U73" s="579"/>
      <c r="V73" s="579" t="s">
        <v>384</v>
      </c>
      <c r="W73" s="579"/>
      <c r="X73" s="591">
        <v>42365</v>
      </c>
      <c r="Y73" s="592"/>
      <c r="Z73" s="593"/>
      <c r="AA73" s="162" t="s">
        <v>494</v>
      </c>
      <c r="AB73" s="591">
        <v>43127</v>
      </c>
      <c r="AC73" s="592"/>
      <c r="AD73" s="593"/>
      <c r="AE73" s="27"/>
      <c r="AF73" s="27"/>
    </row>
    <row r="74" spans="1:32">
      <c r="A74" s="561" t="s">
        <v>518</v>
      </c>
      <c r="B74" s="561"/>
      <c r="C74" s="561"/>
      <c r="D74" s="561"/>
      <c r="E74" s="561"/>
      <c r="F74" s="561"/>
      <c r="G74" s="561"/>
      <c r="H74" s="561"/>
      <c r="I74" s="561"/>
      <c r="J74" s="561"/>
      <c r="K74" s="581"/>
      <c r="L74" s="562">
        <v>6000</v>
      </c>
      <c r="M74" s="563"/>
      <c r="N74" s="564"/>
      <c r="O74" s="27"/>
      <c r="P74" s="143"/>
      <c r="Q74" s="561" t="s">
        <v>518</v>
      </c>
      <c r="R74" s="561"/>
      <c r="S74" s="561"/>
      <c r="T74" s="561"/>
      <c r="U74" s="561"/>
      <c r="V74" s="561"/>
      <c r="W74" s="561"/>
      <c r="X74" s="561"/>
      <c r="Y74" s="561"/>
      <c r="Z74" s="561"/>
      <c r="AA74" s="581"/>
      <c r="AB74" s="562">
        <v>6000</v>
      </c>
      <c r="AC74" s="563"/>
      <c r="AD74" s="564"/>
      <c r="AE74" s="27"/>
      <c r="AF74" s="27"/>
    </row>
    <row r="75" spans="1:32">
      <c r="A75" s="561" t="s">
        <v>519</v>
      </c>
      <c r="B75" s="561"/>
      <c r="C75" s="561"/>
      <c r="D75" s="561"/>
      <c r="E75" s="561"/>
      <c r="F75" s="561"/>
      <c r="G75" s="561"/>
      <c r="H75" s="561"/>
      <c r="I75" s="561"/>
      <c r="J75" s="561"/>
      <c r="K75" s="581"/>
      <c r="L75" s="562">
        <v>3500</v>
      </c>
      <c r="M75" s="563"/>
      <c r="N75" s="564"/>
      <c r="O75" s="27"/>
      <c r="P75" s="143"/>
      <c r="Q75" s="561" t="s">
        <v>519</v>
      </c>
      <c r="R75" s="561"/>
      <c r="S75" s="561"/>
      <c r="T75" s="561"/>
      <c r="U75" s="561"/>
      <c r="V75" s="561"/>
      <c r="W75" s="561"/>
      <c r="X75" s="561"/>
      <c r="Y75" s="561"/>
      <c r="Z75" s="561"/>
      <c r="AA75" s="581"/>
      <c r="AB75" s="562">
        <v>3000</v>
      </c>
      <c r="AC75" s="563"/>
      <c r="AD75" s="564"/>
      <c r="AE75" s="27"/>
      <c r="AF75" s="27"/>
    </row>
    <row r="76" spans="1:32">
      <c r="A76" s="164" t="s">
        <v>20</v>
      </c>
      <c r="B76" s="164"/>
      <c r="C76" s="164"/>
      <c r="D76" s="164"/>
      <c r="E76" s="164"/>
      <c r="F76" s="164"/>
      <c r="G76" s="164"/>
      <c r="H76" s="164"/>
      <c r="I76" s="164"/>
      <c r="J76" s="164"/>
      <c r="K76" s="35"/>
      <c r="L76" s="1"/>
      <c r="M76" s="1"/>
      <c r="N76" s="9"/>
      <c r="O76" s="1"/>
      <c r="P76" s="143"/>
      <c r="Q76" s="164" t="s">
        <v>20</v>
      </c>
      <c r="R76" s="164"/>
      <c r="S76" s="164"/>
      <c r="T76" s="164"/>
      <c r="U76" s="164"/>
      <c r="V76" s="164"/>
      <c r="W76" s="164"/>
      <c r="X76" s="164"/>
      <c r="Y76" s="164"/>
      <c r="Z76" s="164"/>
      <c r="AA76" s="35"/>
      <c r="AB76" s="1"/>
      <c r="AC76" s="1"/>
      <c r="AD76" s="9"/>
      <c r="AE76" s="1"/>
      <c r="AF76" s="27"/>
    </row>
    <row r="77" spans="1:32">
      <c r="A77" s="581" t="s">
        <v>21</v>
      </c>
      <c r="B77" s="581"/>
      <c r="C77" s="581"/>
      <c r="D77" s="581"/>
      <c r="E77" s="581"/>
      <c r="F77" s="581"/>
      <c r="G77" s="581"/>
      <c r="H77" s="581"/>
      <c r="I77" s="581"/>
      <c r="J77" s="581"/>
      <c r="K77" s="581"/>
      <c r="L77" s="1"/>
      <c r="M77" s="1"/>
      <c r="N77" s="9"/>
      <c r="O77" s="1"/>
      <c r="P77" s="164"/>
      <c r="Q77" s="581" t="s">
        <v>21</v>
      </c>
      <c r="R77" s="581"/>
      <c r="S77" s="581"/>
      <c r="T77" s="581"/>
      <c r="U77" s="581"/>
      <c r="V77" s="581"/>
      <c r="W77" s="581"/>
      <c r="X77" s="581"/>
      <c r="Y77" s="581"/>
      <c r="Z77" s="581"/>
      <c r="AA77" s="581"/>
      <c r="AB77" s="1"/>
      <c r="AC77" s="1"/>
      <c r="AD77" s="9"/>
      <c r="AE77" s="1"/>
      <c r="AF77" s="27"/>
    </row>
    <row r="78" spans="1:32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97" t="s">
        <v>22</v>
      </c>
      <c r="L78" s="562">
        <v>5500</v>
      </c>
      <c r="M78" s="563"/>
      <c r="N78" s="564"/>
      <c r="O78" s="27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97" t="s">
        <v>22</v>
      </c>
      <c r="AB78" s="562">
        <v>150</v>
      </c>
      <c r="AC78" s="563"/>
      <c r="AD78" s="564"/>
      <c r="AE78" s="27"/>
      <c r="AF78" s="27"/>
    </row>
    <row r="79" spans="1:32">
      <c r="A79" s="561" t="s">
        <v>23</v>
      </c>
      <c r="B79" s="561"/>
      <c r="C79" s="561"/>
      <c r="D79" s="561"/>
      <c r="E79" s="561"/>
      <c r="F79" s="561"/>
      <c r="G79" s="561"/>
      <c r="H79" s="561"/>
      <c r="I79" s="561"/>
      <c r="J79" s="561"/>
      <c r="K79" s="581"/>
      <c r="L79" s="591">
        <v>41568</v>
      </c>
      <c r="M79" s="592"/>
      <c r="N79" s="593"/>
      <c r="O79" s="27"/>
      <c r="P79" s="143"/>
      <c r="Q79" s="561" t="s">
        <v>23</v>
      </c>
      <c r="R79" s="561"/>
      <c r="S79" s="561"/>
      <c r="T79" s="561"/>
      <c r="U79" s="561"/>
      <c r="V79" s="561"/>
      <c r="W79" s="561"/>
      <c r="X79" s="561"/>
      <c r="Y79" s="561"/>
      <c r="Z79" s="561"/>
      <c r="AA79" s="581"/>
      <c r="AB79" s="591"/>
      <c r="AC79" s="592"/>
      <c r="AD79" s="593"/>
      <c r="AE79" s="27"/>
      <c r="AF79" s="27"/>
    </row>
    <row r="80" spans="1:32" ht="9.7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163"/>
      <c r="L80" s="165"/>
      <c r="M80" s="165"/>
      <c r="N80" s="165"/>
      <c r="O80" s="27"/>
      <c r="P80" s="143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163"/>
      <c r="AB80" s="165"/>
      <c r="AC80" s="165"/>
      <c r="AD80" s="165"/>
      <c r="AE80" s="27"/>
      <c r="AF80" s="27"/>
    </row>
    <row r="81" spans="1:32">
      <c r="A81" s="561" t="s">
        <v>27</v>
      </c>
      <c r="B81" s="561"/>
      <c r="C81" s="561"/>
      <c r="D81" s="561"/>
      <c r="E81" s="561"/>
      <c r="F81" s="561"/>
      <c r="G81" s="561"/>
      <c r="H81" s="561"/>
      <c r="I81" s="561"/>
      <c r="J81" s="561"/>
      <c r="K81" s="581"/>
      <c r="L81" s="597"/>
      <c r="M81" s="598"/>
      <c r="N81" s="599"/>
      <c r="O81" s="27"/>
      <c r="P81" s="143"/>
      <c r="Q81" s="561" t="s">
        <v>27</v>
      </c>
      <c r="R81" s="561"/>
      <c r="S81" s="561"/>
      <c r="T81" s="561"/>
      <c r="U81" s="561"/>
      <c r="V81" s="561"/>
      <c r="W81" s="561"/>
      <c r="X81" s="561"/>
      <c r="Y81" s="561"/>
      <c r="Z81" s="561"/>
      <c r="AA81" s="581"/>
      <c r="AB81" s="597"/>
      <c r="AC81" s="598"/>
      <c r="AD81" s="599"/>
      <c r="AE81" s="27"/>
      <c r="AF81" s="27"/>
    </row>
    <row r="82" spans="1:32">
      <c r="A82" s="561" t="s">
        <v>28</v>
      </c>
      <c r="B82" s="561"/>
      <c r="C82" s="561"/>
      <c r="D82" s="561"/>
      <c r="E82" s="561"/>
      <c r="F82" s="561"/>
      <c r="G82" s="561"/>
      <c r="H82" s="561"/>
      <c r="I82" s="561"/>
      <c r="J82" s="561"/>
      <c r="K82" s="581"/>
      <c r="L82" s="597"/>
      <c r="M82" s="598"/>
      <c r="N82" s="599"/>
      <c r="O82" s="27"/>
      <c r="P82" s="143"/>
      <c r="Q82" s="561" t="s">
        <v>28</v>
      </c>
      <c r="R82" s="561"/>
      <c r="S82" s="561"/>
      <c r="T82" s="561"/>
      <c r="U82" s="561"/>
      <c r="V82" s="561"/>
      <c r="W82" s="561"/>
      <c r="X82" s="561"/>
      <c r="Y82" s="561"/>
      <c r="Z82" s="561"/>
      <c r="AA82" s="581"/>
      <c r="AB82" s="597"/>
      <c r="AC82" s="598"/>
      <c r="AD82" s="599"/>
      <c r="AE82" s="27"/>
      <c r="AF82" s="27"/>
    </row>
    <row r="83" spans="1:3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 spans="1:32">
      <c r="A84" s="27" t="s">
        <v>29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 spans="1:32">
      <c r="A85" s="27" t="s">
        <v>30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spans="1:32">
      <c r="A86" s="2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 spans="1:32">
      <c r="A87" s="27"/>
      <c r="B87" s="166"/>
      <c r="C87" s="164"/>
      <c r="D87" s="164"/>
      <c r="E87" s="164"/>
      <c r="F87" s="579" t="s">
        <v>384</v>
      </c>
      <c r="G87" s="579"/>
      <c r="H87" s="591">
        <f>H73</f>
        <v>42736</v>
      </c>
      <c r="I87" s="592"/>
      <c r="J87" s="593"/>
      <c r="K87" s="162" t="s">
        <v>494</v>
      </c>
      <c r="L87" s="591">
        <f>L73</f>
        <v>42835</v>
      </c>
      <c r="M87" s="592"/>
      <c r="N87" s="593"/>
      <c r="O87" s="19"/>
      <c r="P87" s="19"/>
      <c r="Q87" s="27"/>
      <c r="R87" s="166"/>
      <c r="S87" s="164"/>
      <c r="T87" s="164"/>
      <c r="U87" s="164"/>
      <c r="V87" s="579" t="s">
        <v>384</v>
      </c>
      <c r="W87" s="579"/>
      <c r="X87" s="591">
        <f>X73</f>
        <v>42365</v>
      </c>
      <c r="Y87" s="592"/>
      <c r="Z87" s="593"/>
      <c r="AA87" s="162" t="s">
        <v>494</v>
      </c>
      <c r="AB87" s="591">
        <f>AB73</f>
        <v>43127</v>
      </c>
      <c r="AC87" s="592"/>
      <c r="AD87" s="593"/>
      <c r="AE87" s="19"/>
      <c r="AF87" s="27"/>
    </row>
    <row r="88" spans="1:32">
      <c r="A88" s="27"/>
      <c r="B88" s="17" t="s">
        <v>31</v>
      </c>
      <c r="C88" s="167"/>
      <c r="D88" s="167"/>
      <c r="E88" s="167"/>
      <c r="F88" s="167"/>
      <c r="G88" s="167"/>
      <c r="H88" s="167"/>
      <c r="I88" s="167"/>
      <c r="J88" s="167"/>
      <c r="K88" s="35"/>
      <c r="L88" s="100"/>
      <c r="M88" s="100"/>
      <c r="N88" s="100"/>
      <c r="O88" s="8"/>
      <c r="P88" s="19"/>
      <c r="Q88" s="27"/>
      <c r="R88" s="17" t="s">
        <v>31</v>
      </c>
      <c r="S88" s="167"/>
      <c r="T88" s="167"/>
      <c r="U88" s="167"/>
      <c r="V88" s="167"/>
      <c r="W88" s="167"/>
      <c r="X88" s="167"/>
      <c r="Y88" s="167"/>
      <c r="Z88" s="167"/>
      <c r="AA88" s="35"/>
      <c r="AB88" s="100"/>
      <c r="AC88" s="100"/>
      <c r="AD88" s="100"/>
      <c r="AE88" s="19"/>
      <c r="AF88" s="27"/>
    </row>
    <row r="89" spans="1:32">
      <c r="A89" s="27"/>
      <c r="B89" s="17" t="s">
        <v>32</v>
      </c>
      <c r="C89" s="167"/>
      <c r="D89" s="167"/>
      <c r="E89" s="167"/>
      <c r="F89" s="167"/>
      <c r="G89" s="167"/>
      <c r="H89" s="167"/>
      <c r="I89" s="167"/>
      <c r="J89" s="167"/>
      <c r="K89" s="35"/>
      <c r="L89" s="100"/>
      <c r="M89" s="100"/>
      <c r="N89" s="100"/>
      <c r="O89" s="8"/>
      <c r="P89" s="19"/>
      <c r="Q89" s="27"/>
      <c r="R89" s="17" t="s">
        <v>32</v>
      </c>
      <c r="S89" s="167"/>
      <c r="T89" s="167"/>
      <c r="U89" s="167"/>
      <c r="V89" s="167"/>
      <c r="W89" s="167"/>
      <c r="X89" s="167"/>
      <c r="Y89" s="167"/>
      <c r="Z89" s="167"/>
      <c r="AA89" s="35"/>
      <c r="AB89" s="100"/>
      <c r="AC89" s="100"/>
      <c r="AD89" s="100"/>
      <c r="AE89" s="19"/>
      <c r="AF89" s="27"/>
    </row>
    <row r="90" spans="1:32">
      <c r="A90" s="561" t="s">
        <v>33</v>
      </c>
      <c r="B90" s="561"/>
      <c r="C90" s="561"/>
      <c r="D90" s="561"/>
      <c r="E90" s="561"/>
      <c r="F90" s="561"/>
      <c r="G90" s="561"/>
      <c r="H90" s="561"/>
      <c r="I90" s="561"/>
      <c r="J90" s="561"/>
      <c r="K90" s="35" t="s">
        <v>374</v>
      </c>
      <c r="L90" s="562">
        <v>1100</v>
      </c>
      <c r="M90" s="563"/>
      <c r="N90" s="564"/>
      <c r="O90" s="19"/>
      <c r="P90" s="19"/>
      <c r="Q90" s="561" t="s">
        <v>33</v>
      </c>
      <c r="R90" s="561"/>
      <c r="S90" s="561"/>
      <c r="T90" s="561"/>
      <c r="U90" s="561"/>
      <c r="V90" s="561"/>
      <c r="W90" s="561"/>
      <c r="X90" s="561"/>
      <c r="Y90" s="561"/>
      <c r="Z90" s="561"/>
      <c r="AA90" s="35" t="s">
        <v>374</v>
      </c>
      <c r="AB90" s="562">
        <v>1500</v>
      </c>
      <c r="AC90" s="563"/>
      <c r="AD90" s="564"/>
      <c r="AE90" s="19"/>
      <c r="AF90" s="27"/>
    </row>
    <row r="91" spans="1:32">
      <c r="A91" s="561" t="s">
        <v>34</v>
      </c>
      <c r="B91" s="561"/>
      <c r="C91" s="561"/>
      <c r="D91" s="561"/>
      <c r="E91" s="561"/>
      <c r="F91" s="561"/>
      <c r="G91" s="561"/>
      <c r="H91" s="561"/>
      <c r="I91" s="561"/>
      <c r="J91" s="561"/>
      <c r="K91" s="35" t="s">
        <v>374</v>
      </c>
      <c r="L91" s="562">
        <v>800</v>
      </c>
      <c r="M91" s="563"/>
      <c r="N91" s="564"/>
      <c r="O91" s="19"/>
      <c r="P91" s="19"/>
      <c r="Q91" s="561" t="s">
        <v>34</v>
      </c>
      <c r="R91" s="561"/>
      <c r="S91" s="561"/>
      <c r="T91" s="561"/>
      <c r="U91" s="561"/>
      <c r="V91" s="561"/>
      <c r="W91" s="561"/>
      <c r="X91" s="561"/>
      <c r="Y91" s="561"/>
      <c r="Z91" s="561"/>
      <c r="AA91" s="35" t="s">
        <v>374</v>
      </c>
      <c r="AB91" s="562">
        <v>300</v>
      </c>
      <c r="AC91" s="563"/>
      <c r="AD91" s="564"/>
      <c r="AE91" s="19"/>
      <c r="AF91" s="27"/>
    </row>
    <row r="92" spans="1:32">
      <c r="A92" s="561" t="s">
        <v>35</v>
      </c>
      <c r="B92" s="561"/>
      <c r="C92" s="561"/>
      <c r="D92" s="561"/>
      <c r="E92" s="561"/>
      <c r="F92" s="561"/>
      <c r="G92" s="561"/>
      <c r="H92" s="561"/>
      <c r="I92" s="561"/>
      <c r="J92" s="561"/>
      <c r="K92" s="97" t="s">
        <v>374</v>
      </c>
      <c r="L92" s="562"/>
      <c r="M92" s="563"/>
      <c r="N92" s="564"/>
      <c r="O92" s="19"/>
      <c r="P92" s="19"/>
      <c r="Q92" s="561" t="s">
        <v>35</v>
      </c>
      <c r="R92" s="561"/>
      <c r="S92" s="561"/>
      <c r="T92" s="561"/>
      <c r="U92" s="561"/>
      <c r="V92" s="561"/>
      <c r="W92" s="561"/>
      <c r="X92" s="561"/>
      <c r="Y92" s="561"/>
      <c r="Z92" s="561"/>
      <c r="AA92" s="97" t="s">
        <v>374</v>
      </c>
      <c r="AB92" s="562">
        <v>1800</v>
      </c>
      <c r="AC92" s="563"/>
      <c r="AD92" s="564"/>
      <c r="AE92" s="19"/>
      <c r="AF92" s="27"/>
    </row>
    <row r="93" spans="1:32">
      <c r="A93" s="561" t="s">
        <v>36</v>
      </c>
      <c r="B93" s="561"/>
      <c r="C93" s="561"/>
      <c r="D93" s="561"/>
      <c r="E93" s="561"/>
      <c r="F93" s="561"/>
      <c r="G93" s="561"/>
      <c r="H93" s="561"/>
      <c r="I93" s="561"/>
      <c r="J93" s="561"/>
      <c r="K93" s="97" t="s">
        <v>374</v>
      </c>
      <c r="L93" s="562">
        <v>1200</v>
      </c>
      <c r="M93" s="563"/>
      <c r="N93" s="564"/>
      <c r="O93" s="19"/>
      <c r="P93" s="19"/>
      <c r="Q93" s="561" t="s">
        <v>36</v>
      </c>
      <c r="R93" s="561"/>
      <c r="S93" s="561"/>
      <c r="T93" s="561"/>
      <c r="U93" s="561"/>
      <c r="V93" s="561"/>
      <c r="W93" s="561"/>
      <c r="X93" s="561"/>
      <c r="Y93" s="561"/>
      <c r="Z93" s="561"/>
      <c r="AA93" s="97" t="s">
        <v>374</v>
      </c>
      <c r="AB93" s="562">
        <v>1200</v>
      </c>
      <c r="AC93" s="563"/>
      <c r="AD93" s="564"/>
      <c r="AE93" s="19"/>
      <c r="AF93" s="27"/>
    </row>
    <row r="94" spans="1:32">
      <c r="A94" s="561" t="s">
        <v>37</v>
      </c>
      <c r="B94" s="561"/>
      <c r="C94" s="561"/>
      <c r="D94" s="561"/>
      <c r="E94" s="561"/>
      <c r="F94" s="561"/>
      <c r="G94" s="561"/>
      <c r="H94" s="561"/>
      <c r="I94" s="561"/>
      <c r="J94" s="561"/>
      <c r="K94" s="97" t="s">
        <v>374</v>
      </c>
      <c r="L94" s="562"/>
      <c r="M94" s="563"/>
      <c r="N94" s="564"/>
      <c r="O94" s="19"/>
      <c r="P94" s="19"/>
      <c r="Q94" s="561" t="s">
        <v>37</v>
      </c>
      <c r="R94" s="561"/>
      <c r="S94" s="561"/>
      <c r="T94" s="561"/>
      <c r="U94" s="561"/>
      <c r="V94" s="561"/>
      <c r="W94" s="561"/>
      <c r="X94" s="561"/>
      <c r="Y94" s="561"/>
      <c r="Z94" s="561"/>
      <c r="AA94" s="97" t="s">
        <v>374</v>
      </c>
      <c r="AB94" s="562"/>
      <c r="AC94" s="563"/>
      <c r="AD94" s="564"/>
      <c r="AE94" s="19"/>
      <c r="AF94" s="27"/>
    </row>
    <row r="95" spans="1:32">
      <c r="A95" s="561" t="s">
        <v>38</v>
      </c>
      <c r="B95" s="561"/>
      <c r="C95" s="561"/>
      <c r="D95" s="561"/>
      <c r="E95" s="561"/>
      <c r="F95" s="561"/>
      <c r="G95" s="561"/>
      <c r="H95" s="561"/>
      <c r="I95" s="561"/>
      <c r="J95" s="561"/>
      <c r="K95" s="97" t="s">
        <v>374</v>
      </c>
      <c r="L95" s="562"/>
      <c r="M95" s="563"/>
      <c r="N95" s="564"/>
      <c r="O95" s="19"/>
      <c r="P95" s="19"/>
      <c r="Q95" s="561" t="s">
        <v>38</v>
      </c>
      <c r="R95" s="561"/>
      <c r="S95" s="561"/>
      <c r="T95" s="561"/>
      <c r="U95" s="561"/>
      <c r="V95" s="561"/>
      <c r="W95" s="561"/>
      <c r="X95" s="561"/>
      <c r="Y95" s="561"/>
      <c r="Z95" s="561"/>
      <c r="AA95" s="97" t="s">
        <v>374</v>
      </c>
      <c r="AB95" s="562"/>
      <c r="AC95" s="563"/>
      <c r="AD95" s="564"/>
      <c r="AE95" s="19"/>
      <c r="AF95" s="27"/>
    </row>
    <row r="96" spans="1:32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168"/>
      <c r="M96" s="168"/>
      <c r="N96" s="168"/>
      <c r="O96" s="8"/>
      <c r="P96" s="8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8"/>
      <c r="AC96" s="168"/>
      <c r="AD96" s="168"/>
      <c r="AE96" s="19"/>
      <c r="AF96" s="27"/>
    </row>
    <row r="97" spans="1:32" ht="16">
      <c r="A97" s="67" t="s">
        <v>39</v>
      </c>
      <c r="B97" s="68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27"/>
    </row>
    <row r="98" spans="1:3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</row>
    <row r="99" spans="1:32" s="170" customFormat="1">
      <c r="A99" s="160" t="s">
        <v>17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9"/>
      <c r="X99" s="143"/>
      <c r="Y99" s="143"/>
      <c r="Z99" s="143"/>
      <c r="AA99" s="143"/>
      <c r="AB99" s="143"/>
      <c r="AC99" s="143"/>
      <c r="AD99" s="143"/>
      <c r="AE99" s="3"/>
      <c r="AF99" s="3"/>
    </row>
    <row r="100" spans="1:32" s="170" customForma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9"/>
      <c r="X100" s="143"/>
      <c r="Y100" s="143"/>
      <c r="Z100" s="143"/>
      <c r="AA100" s="143"/>
      <c r="AB100" s="143"/>
      <c r="AC100" s="143"/>
      <c r="AD100" s="143"/>
      <c r="AE100" s="3"/>
      <c r="AF100" s="3"/>
    </row>
    <row r="101" spans="1:32">
      <c r="A101" s="596" t="s">
        <v>40</v>
      </c>
      <c r="B101" s="596"/>
      <c r="C101" s="596"/>
      <c r="D101" s="596"/>
      <c r="E101" s="596"/>
      <c r="F101" s="596"/>
      <c r="G101" s="596"/>
      <c r="H101" s="596"/>
      <c r="I101" s="596"/>
      <c r="J101" s="596"/>
      <c r="K101" s="596"/>
      <c r="L101" s="596"/>
      <c r="M101" s="596"/>
      <c r="N101" s="596"/>
      <c r="O101" s="596"/>
      <c r="P101" s="596"/>
      <c r="Q101" s="596"/>
      <c r="R101" s="596"/>
      <c r="S101" s="596"/>
      <c r="T101" s="596"/>
      <c r="U101" s="596"/>
      <c r="V101" s="596"/>
      <c r="W101" s="596"/>
      <c r="X101" s="596"/>
      <c r="Y101" s="596"/>
      <c r="Z101" s="596"/>
      <c r="AA101" s="596"/>
      <c r="AB101" s="596"/>
      <c r="AC101" s="596"/>
      <c r="AD101" s="596"/>
      <c r="AE101" s="596"/>
      <c r="AF101" s="27"/>
    </row>
    <row r="102" spans="1:32" ht="18.75" customHeight="1">
      <c r="A102" s="596"/>
      <c r="B102" s="596"/>
      <c r="C102" s="596"/>
      <c r="D102" s="596"/>
      <c r="E102" s="596"/>
      <c r="F102" s="596"/>
      <c r="G102" s="596"/>
      <c r="H102" s="596"/>
      <c r="I102" s="596"/>
      <c r="J102" s="596"/>
      <c r="K102" s="596"/>
      <c r="L102" s="596"/>
      <c r="M102" s="596"/>
      <c r="N102" s="596"/>
      <c r="O102" s="596"/>
      <c r="P102" s="596"/>
      <c r="Q102" s="596"/>
      <c r="R102" s="596"/>
      <c r="S102" s="596"/>
      <c r="T102" s="596"/>
      <c r="U102" s="596"/>
      <c r="V102" s="596"/>
      <c r="W102" s="596"/>
      <c r="X102" s="596"/>
      <c r="Y102" s="596"/>
      <c r="Z102" s="596"/>
      <c r="AA102" s="596"/>
      <c r="AB102" s="596"/>
      <c r="AC102" s="596"/>
      <c r="AD102" s="596"/>
      <c r="AE102" s="596"/>
      <c r="AF102" s="27"/>
    </row>
    <row r="103" spans="1:32" s="170" customForma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9"/>
      <c r="X103" s="143"/>
      <c r="Y103" s="143"/>
      <c r="Z103" s="143"/>
      <c r="AA103" s="143"/>
      <c r="AB103" s="143"/>
      <c r="AC103" s="143"/>
      <c r="AD103" s="143"/>
      <c r="AE103" s="3"/>
      <c r="AF103" s="3"/>
    </row>
    <row r="104" spans="1:32">
      <c r="A104" s="151" t="s">
        <v>41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</row>
    <row r="105" spans="1:32">
      <c r="A105" s="3" t="s">
        <v>42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 spans="1:32">
      <c r="A106" s="3" t="s">
        <v>43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</row>
    <row r="107" spans="1:32">
      <c r="A107" s="3" t="s">
        <v>44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 spans="1:32">
      <c r="A108" s="3" t="s">
        <v>45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</row>
    <row r="109" spans="1:32">
      <c r="A109" s="3" t="s">
        <v>46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</row>
    <row r="110" spans="1:32">
      <c r="A110" s="3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</row>
    <row r="111" spans="1:32">
      <c r="A111" s="568" t="s">
        <v>314</v>
      </c>
      <c r="B111" s="568"/>
      <c r="C111" s="568"/>
      <c r="D111" s="568"/>
      <c r="E111" s="568"/>
      <c r="F111" s="568"/>
      <c r="G111" s="568"/>
      <c r="H111" s="568"/>
      <c r="I111" s="568"/>
      <c r="J111" s="568"/>
      <c r="K111" s="568"/>
      <c r="L111" s="568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</row>
    <row r="112" spans="1:32">
      <c r="A112" s="3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</row>
    <row r="113" spans="1:32" s="170" customFormat="1">
      <c r="A113" s="171" t="s">
        <v>47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3"/>
    </row>
    <row r="114" spans="1:32" s="170" customFormat="1">
      <c r="A114" s="171" t="s">
        <v>48</v>
      </c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3"/>
    </row>
    <row r="115" spans="1:32" s="170" customFormat="1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3"/>
    </row>
    <row r="116" spans="1:32">
      <c r="A116" s="172" t="s">
        <v>49</v>
      </c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4"/>
      <c r="AF116" s="27"/>
    </row>
    <row r="117" spans="1:32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4"/>
      <c r="AF117" s="27"/>
    </row>
    <row r="118" spans="1:32" ht="14">
      <c r="A118" s="3"/>
      <c r="B118" s="2"/>
      <c r="C118" s="2"/>
      <c r="D118" s="2"/>
      <c r="E118" s="2"/>
      <c r="F118" s="4" t="s">
        <v>355</v>
      </c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4" t="s">
        <v>356</v>
      </c>
      <c r="W118" s="2"/>
      <c r="X118" s="3"/>
      <c r="Y118" s="3"/>
      <c r="Z118" s="3"/>
      <c r="AA118" s="3"/>
      <c r="AB118" s="3"/>
      <c r="AC118" s="3"/>
      <c r="AD118" s="3"/>
      <c r="AE118" s="59"/>
      <c r="AF118" s="27"/>
    </row>
    <row r="119" spans="1:32" ht="7.5" customHeight="1">
      <c r="A119" s="3"/>
      <c r="B119" s="2"/>
      <c r="C119" s="2"/>
      <c r="D119" s="2"/>
      <c r="E119" s="2"/>
      <c r="F119" s="4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4"/>
      <c r="W119" s="2"/>
      <c r="X119" s="3"/>
      <c r="Y119" s="3"/>
      <c r="Z119" s="3"/>
      <c r="AA119" s="3"/>
      <c r="AB119" s="3"/>
      <c r="AC119" s="3"/>
      <c r="AD119" s="3"/>
      <c r="AE119" s="59"/>
      <c r="AF119" s="27"/>
    </row>
    <row r="120" spans="1:32">
      <c r="A120" s="27"/>
      <c r="B120" s="594" t="s">
        <v>50</v>
      </c>
      <c r="C120" s="595"/>
      <c r="D120" s="595"/>
      <c r="E120" s="595"/>
      <c r="F120" s="595"/>
      <c r="G120" s="595"/>
      <c r="H120" s="595"/>
      <c r="I120" s="595"/>
      <c r="J120" s="595"/>
      <c r="K120" s="35"/>
      <c r="L120" s="27"/>
      <c r="M120" s="27"/>
      <c r="N120" s="27"/>
      <c r="O120" s="27"/>
      <c r="P120" s="143"/>
      <c r="Q120" s="27"/>
      <c r="R120" s="594" t="s">
        <v>50</v>
      </c>
      <c r="S120" s="595"/>
      <c r="T120" s="595"/>
      <c r="U120" s="595"/>
      <c r="V120" s="595"/>
      <c r="W120" s="595"/>
      <c r="X120" s="595"/>
      <c r="Y120" s="595"/>
      <c r="Z120" s="595"/>
      <c r="AA120" s="35"/>
      <c r="AB120" s="27"/>
      <c r="AC120" s="27"/>
      <c r="AD120" s="27"/>
      <c r="AE120" s="27"/>
      <c r="AF120" s="27"/>
    </row>
    <row r="121" spans="1:32">
      <c r="A121" s="27"/>
      <c r="B121" s="585" t="str">
        <f>Questionnaire!B30</f>
        <v>5333 Avalonway Bloomingdale NJ 07403</v>
      </c>
      <c r="C121" s="586"/>
      <c r="D121" s="586"/>
      <c r="E121" s="586"/>
      <c r="F121" s="586"/>
      <c r="G121" s="586"/>
      <c r="H121" s="586"/>
      <c r="I121" s="586"/>
      <c r="J121" s="586"/>
      <c r="K121" s="586"/>
      <c r="L121" s="586"/>
      <c r="M121" s="586"/>
      <c r="N121" s="587"/>
      <c r="O121" s="27"/>
      <c r="P121" s="143"/>
      <c r="Q121" s="27"/>
      <c r="R121" s="585" t="str">
        <f>Questionnaire!B30</f>
        <v>5333 Avalonway Bloomingdale NJ 07403</v>
      </c>
      <c r="S121" s="586"/>
      <c r="T121" s="586"/>
      <c r="U121" s="586"/>
      <c r="V121" s="586"/>
      <c r="W121" s="586"/>
      <c r="X121" s="586"/>
      <c r="Y121" s="586"/>
      <c r="Z121" s="586"/>
      <c r="AA121" s="586"/>
      <c r="AB121" s="586"/>
      <c r="AC121" s="586"/>
      <c r="AD121" s="587"/>
      <c r="AE121" s="27"/>
      <c r="AF121" s="27"/>
    </row>
    <row r="122" spans="1:32">
      <c r="A122" s="27"/>
      <c r="B122" s="8" t="s">
        <v>358</v>
      </c>
      <c r="C122" s="8"/>
      <c r="D122" s="8"/>
      <c r="E122" s="588"/>
      <c r="F122" s="589"/>
      <c r="G122" s="589"/>
      <c r="H122" s="589"/>
      <c r="I122" s="589"/>
      <c r="J122" s="589"/>
      <c r="K122" s="589"/>
      <c r="L122" s="589"/>
      <c r="M122" s="589"/>
      <c r="N122" s="590"/>
      <c r="O122" s="27"/>
      <c r="P122" s="143"/>
      <c r="Q122" s="27"/>
      <c r="R122" s="8" t="s">
        <v>358</v>
      </c>
      <c r="S122" s="8"/>
      <c r="T122" s="8"/>
      <c r="U122" s="588"/>
      <c r="V122" s="589"/>
      <c r="W122" s="589"/>
      <c r="X122" s="589"/>
      <c r="Y122" s="589"/>
      <c r="Z122" s="589"/>
      <c r="AA122" s="589"/>
      <c r="AB122" s="589"/>
      <c r="AC122" s="589"/>
      <c r="AD122" s="590"/>
      <c r="AE122" s="27"/>
      <c r="AF122" s="27"/>
    </row>
    <row r="123" spans="1:32">
      <c r="A123" s="27"/>
      <c r="B123" s="167" t="s">
        <v>51</v>
      </c>
      <c r="C123" s="167"/>
      <c r="D123" s="167"/>
      <c r="E123" s="167"/>
      <c r="F123" s="579" t="s">
        <v>384</v>
      </c>
      <c r="G123" s="579"/>
      <c r="H123" s="591"/>
      <c r="I123" s="592"/>
      <c r="J123" s="593"/>
      <c r="K123" s="162" t="s">
        <v>494</v>
      </c>
      <c r="L123" s="591"/>
      <c r="M123" s="592"/>
      <c r="N123" s="593"/>
      <c r="O123" s="27"/>
      <c r="P123" s="143"/>
      <c r="Q123" s="27"/>
      <c r="R123" s="167" t="s">
        <v>51</v>
      </c>
      <c r="S123" s="167"/>
      <c r="T123" s="167"/>
      <c r="U123" s="167"/>
      <c r="V123" s="579" t="s">
        <v>384</v>
      </c>
      <c r="W123" s="579"/>
      <c r="X123" s="591"/>
      <c r="Y123" s="592"/>
      <c r="Z123" s="593"/>
      <c r="AA123" s="162" t="s">
        <v>494</v>
      </c>
      <c r="AB123" s="591"/>
      <c r="AC123" s="592"/>
      <c r="AD123" s="593"/>
      <c r="AE123" s="27"/>
      <c r="AF123" s="27"/>
    </row>
    <row r="124" spans="1:32">
      <c r="A124" s="561" t="s">
        <v>52</v>
      </c>
      <c r="B124" s="561"/>
      <c r="C124" s="561"/>
      <c r="D124" s="561"/>
      <c r="E124" s="561"/>
      <c r="F124" s="561"/>
      <c r="G124" s="561"/>
      <c r="H124" s="561"/>
      <c r="I124" s="561"/>
      <c r="J124" s="561"/>
      <c r="K124" s="581"/>
      <c r="L124" s="582"/>
      <c r="M124" s="583"/>
      <c r="N124" s="584"/>
      <c r="O124" s="27"/>
      <c r="P124" s="143"/>
      <c r="Q124" s="561" t="s">
        <v>52</v>
      </c>
      <c r="R124" s="561"/>
      <c r="S124" s="561"/>
      <c r="T124" s="561"/>
      <c r="U124" s="561"/>
      <c r="V124" s="561"/>
      <c r="W124" s="561"/>
      <c r="X124" s="561"/>
      <c r="Y124" s="561"/>
      <c r="Z124" s="561"/>
      <c r="AA124" s="581"/>
      <c r="AB124" s="582"/>
      <c r="AC124" s="583"/>
      <c r="AD124" s="584"/>
      <c r="AE124" s="27"/>
      <c r="AF124" s="27"/>
    </row>
    <row r="125" spans="1:32">
      <c r="A125" s="561" t="s">
        <v>53</v>
      </c>
      <c r="B125" s="561"/>
      <c r="C125" s="561"/>
      <c r="D125" s="561"/>
      <c r="E125" s="561"/>
      <c r="F125" s="561"/>
      <c r="G125" s="561"/>
      <c r="H125" s="561"/>
      <c r="I125" s="561"/>
      <c r="J125" s="561"/>
      <c r="K125" s="581"/>
      <c r="L125" s="562"/>
      <c r="M125" s="563"/>
      <c r="N125" s="564"/>
      <c r="O125" s="27"/>
      <c r="P125" s="143"/>
      <c r="Q125" s="561" t="s">
        <v>53</v>
      </c>
      <c r="R125" s="561"/>
      <c r="S125" s="561"/>
      <c r="T125" s="561"/>
      <c r="U125" s="561"/>
      <c r="V125" s="561"/>
      <c r="W125" s="561"/>
      <c r="X125" s="561"/>
      <c r="Y125" s="561"/>
      <c r="Z125" s="561"/>
      <c r="AA125" s="581"/>
      <c r="AB125" s="562"/>
      <c r="AC125" s="563"/>
      <c r="AD125" s="564"/>
      <c r="AE125" s="27"/>
      <c r="AF125" s="27"/>
    </row>
    <row r="126" spans="1:32">
      <c r="A126" s="578" t="s">
        <v>54</v>
      </c>
      <c r="B126" s="578"/>
      <c r="C126" s="578"/>
      <c r="D126" s="578"/>
      <c r="E126" s="578"/>
      <c r="F126" s="578"/>
      <c r="G126" s="578"/>
      <c r="H126" s="578"/>
      <c r="I126" s="578"/>
      <c r="J126" s="578"/>
      <c r="K126" s="579"/>
      <c r="L126" s="562"/>
      <c r="M126" s="563"/>
      <c r="N126" s="564"/>
      <c r="O126" s="27"/>
      <c r="P126" s="143"/>
      <c r="Q126" s="578" t="s">
        <v>54</v>
      </c>
      <c r="R126" s="578"/>
      <c r="S126" s="578"/>
      <c r="T126" s="578"/>
      <c r="U126" s="578"/>
      <c r="V126" s="578"/>
      <c r="W126" s="578"/>
      <c r="X126" s="578"/>
      <c r="Y126" s="578"/>
      <c r="Z126" s="578"/>
      <c r="AA126" s="579"/>
      <c r="AB126" s="562"/>
      <c r="AC126" s="563"/>
      <c r="AD126" s="564"/>
      <c r="AE126" s="27"/>
      <c r="AF126" s="27"/>
    </row>
    <row r="127" spans="1:32">
      <c r="A127" s="561" t="s">
        <v>55</v>
      </c>
      <c r="B127" s="561"/>
      <c r="C127" s="572"/>
      <c r="D127" s="580"/>
      <c r="E127" s="574"/>
      <c r="F127" s="175" t="s">
        <v>56</v>
      </c>
      <c r="G127" s="176"/>
      <c r="H127" s="177" t="s">
        <v>57</v>
      </c>
      <c r="I127" s="27"/>
      <c r="J127" s="140" t="s">
        <v>58</v>
      </c>
      <c r="K127" s="35" t="s">
        <v>374</v>
      </c>
      <c r="L127" s="575">
        <f>D127*G127</f>
        <v>0</v>
      </c>
      <c r="M127" s="576"/>
      <c r="N127" s="577"/>
      <c r="O127" s="178"/>
      <c r="P127" s="164"/>
      <c r="Q127" s="561" t="s">
        <v>55</v>
      </c>
      <c r="R127" s="561"/>
      <c r="S127" s="572"/>
      <c r="T127" s="580"/>
      <c r="U127" s="574"/>
      <c r="V127" s="175" t="s">
        <v>56</v>
      </c>
      <c r="W127" s="176"/>
      <c r="X127" s="177" t="s">
        <v>57</v>
      </c>
      <c r="Y127" s="27"/>
      <c r="Z127" s="140" t="s">
        <v>58</v>
      </c>
      <c r="AA127" s="35" t="s">
        <v>374</v>
      </c>
      <c r="AB127" s="575">
        <f>T127*W127</f>
        <v>0</v>
      </c>
      <c r="AC127" s="576"/>
      <c r="AD127" s="577"/>
      <c r="AE127" s="27"/>
      <c r="AF127" s="27"/>
    </row>
    <row r="128" spans="1:32">
      <c r="A128" s="561" t="s">
        <v>59</v>
      </c>
      <c r="B128" s="561"/>
      <c r="C128" s="572"/>
      <c r="D128" s="573"/>
      <c r="E128" s="574"/>
      <c r="F128" s="175" t="s">
        <v>56</v>
      </c>
      <c r="G128" s="176"/>
      <c r="H128" s="177" t="s">
        <v>57</v>
      </c>
      <c r="I128" s="27"/>
      <c r="J128" s="140" t="s">
        <v>58</v>
      </c>
      <c r="K128" s="97" t="s">
        <v>374</v>
      </c>
      <c r="L128" s="575">
        <f>D128*G128</f>
        <v>0</v>
      </c>
      <c r="M128" s="576"/>
      <c r="N128" s="577"/>
      <c r="O128" s="178"/>
      <c r="P128" s="164"/>
      <c r="Q128" s="561" t="s">
        <v>59</v>
      </c>
      <c r="R128" s="561"/>
      <c r="S128" s="572"/>
      <c r="T128" s="573"/>
      <c r="U128" s="574"/>
      <c r="V128" s="175" t="s">
        <v>56</v>
      </c>
      <c r="W128" s="176"/>
      <c r="X128" s="177" t="s">
        <v>57</v>
      </c>
      <c r="Y128" s="27"/>
      <c r="Z128" s="140" t="s">
        <v>58</v>
      </c>
      <c r="AA128" s="97" t="s">
        <v>374</v>
      </c>
      <c r="AB128" s="575">
        <f>T128*W128</f>
        <v>0</v>
      </c>
      <c r="AC128" s="576"/>
      <c r="AD128" s="577"/>
      <c r="AE128" s="27"/>
      <c r="AF128" s="27"/>
    </row>
    <row r="129" spans="1:32">
      <c r="A129" s="561" t="s">
        <v>60</v>
      </c>
      <c r="B129" s="561"/>
      <c r="C129" s="561"/>
      <c r="D129" s="561"/>
      <c r="E129" s="561"/>
      <c r="F129" s="561"/>
      <c r="G129" s="561"/>
      <c r="H129" s="561"/>
      <c r="I129" s="561"/>
      <c r="J129" s="561"/>
      <c r="K129" s="97" t="s">
        <v>374</v>
      </c>
      <c r="L129" s="562"/>
      <c r="M129" s="563"/>
      <c r="N129" s="564"/>
      <c r="O129" s="27"/>
      <c r="P129" s="143"/>
      <c r="Q129" s="561" t="s">
        <v>60</v>
      </c>
      <c r="R129" s="561"/>
      <c r="S129" s="561"/>
      <c r="T129" s="561"/>
      <c r="U129" s="561"/>
      <c r="V129" s="561"/>
      <c r="W129" s="561"/>
      <c r="X129" s="561"/>
      <c r="Y129" s="561"/>
      <c r="Z129" s="561"/>
      <c r="AA129" s="97" t="s">
        <v>374</v>
      </c>
      <c r="AB129" s="562"/>
      <c r="AC129" s="563"/>
      <c r="AD129" s="564"/>
      <c r="AE129" s="27"/>
      <c r="AF129" s="27"/>
    </row>
    <row r="130" spans="1:32">
      <c r="A130" s="561" t="s">
        <v>61</v>
      </c>
      <c r="B130" s="561"/>
      <c r="C130" s="561"/>
      <c r="D130" s="561"/>
      <c r="E130" s="561"/>
      <c r="F130" s="561"/>
      <c r="G130" s="561"/>
      <c r="H130" s="561"/>
      <c r="I130" s="561"/>
      <c r="J130" s="561"/>
      <c r="K130" s="97" t="s">
        <v>374</v>
      </c>
      <c r="L130" s="562"/>
      <c r="M130" s="563"/>
      <c r="N130" s="564"/>
      <c r="O130" s="27"/>
      <c r="P130" s="143"/>
      <c r="Q130" s="561" t="s">
        <v>61</v>
      </c>
      <c r="R130" s="561"/>
      <c r="S130" s="561"/>
      <c r="T130" s="561"/>
      <c r="U130" s="561"/>
      <c r="V130" s="561"/>
      <c r="W130" s="561"/>
      <c r="X130" s="561"/>
      <c r="Y130" s="561"/>
      <c r="Z130" s="561"/>
      <c r="AA130" s="97" t="s">
        <v>374</v>
      </c>
      <c r="AB130" s="562"/>
      <c r="AC130" s="563"/>
      <c r="AD130" s="564"/>
      <c r="AE130" s="27"/>
      <c r="AF130" s="27"/>
    </row>
    <row r="131" spans="1:32">
      <c r="A131" s="2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35"/>
      <c r="M131" s="35"/>
      <c r="N131" s="35"/>
      <c r="O131" s="27"/>
      <c r="P131" s="143"/>
      <c r="Q131" s="2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35"/>
      <c r="AC131" s="35"/>
      <c r="AD131" s="35"/>
      <c r="AE131" s="27"/>
      <c r="AF131" s="27"/>
    </row>
    <row r="132" spans="1:32">
      <c r="A132" s="27"/>
      <c r="B132" s="594" t="s">
        <v>62</v>
      </c>
      <c r="C132" s="595"/>
      <c r="D132" s="595"/>
      <c r="E132" s="595"/>
      <c r="F132" s="595"/>
      <c r="G132" s="595"/>
      <c r="H132" s="595"/>
      <c r="I132" s="595"/>
      <c r="J132" s="595"/>
      <c r="K132" s="35"/>
      <c r="L132" s="27"/>
      <c r="M132" s="27"/>
      <c r="N132" s="27"/>
      <c r="O132" s="27"/>
      <c r="P132" s="143"/>
      <c r="Q132" s="27"/>
      <c r="R132" s="594" t="s">
        <v>62</v>
      </c>
      <c r="S132" s="595"/>
      <c r="T132" s="595"/>
      <c r="U132" s="595"/>
      <c r="V132" s="595"/>
      <c r="W132" s="595"/>
      <c r="X132" s="595"/>
      <c r="Y132" s="595"/>
      <c r="Z132" s="595"/>
      <c r="AA132" s="35"/>
      <c r="AB132" s="27"/>
      <c r="AC132" s="27"/>
      <c r="AD132" s="27"/>
      <c r="AE132" s="27"/>
      <c r="AF132" s="27"/>
    </row>
    <row r="133" spans="1:32">
      <c r="A133" s="27"/>
      <c r="B133" s="585"/>
      <c r="C133" s="586"/>
      <c r="D133" s="586"/>
      <c r="E133" s="586"/>
      <c r="F133" s="586"/>
      <c r="G133" s="586"/>
      <c r="H133" s="586"/>
      <c r="I133" s="586"/>
      <c r="J133" s="586"/>
      <c r="K133" s="586"/>
      <c r="L133" s="586"/>
      <c r="M133" s="586"/>
      <c r="N133" s="587"/>
      <c r="O133" s="27"/>
      <c r="P133" s="143"/>
      <c r="Q133" s="27"/>
      <c r="R133" s="585"/>
      <c r="S133" s="586"/>
      <c r="T133" s="586"/>
      <c r="U133" s="586"/>
      <c r="V133" s="586"/>
      <c r="W133" s="586"/>
      <c r="X133" s="586"/>
      <c r="Y133" s="586"/>
      <c r="Z133" s="586"/>
      <c r="AA133" s="586"/>
      <c r="AB133" s="586"/>
      <c r="AC133" s="586"/>
      <c r="AD133" s="587"/>
      <c r="AE133" s="27"/>
      <c r="AF133" s="27"/>
    </row>
    <row r="134" spans="1:32">
      <c r="A134" s="27"/>
      <c r="B134" s="8" t="s">
        <v>358</v>
      </c>
      <c r="C134" s="8"/>
      <c r="D134" s="8"/>
      <c r="E134" s="588"/>
      <c r="F134" s="589"/>
      <c r="G134" s="589"/>
      <c r="H134" s="589"/>
      <c r="I134" s="589"/>
      <c r="J134" s="589"/>
      <c r="K134" s="589"/>
      <c r="L134" s="589"/>
      <c r="M134" s="589"/>
      <c r="N134" s="590"/>
      <c r="O134" s="27"/>
      <c r="P134" s="143"/>
      <c r="Q134" s="27"/>
      <c r="R134" s="8" t="s">
        <v>358</v>
      </c>
      <c r="S134" s="8"/>
      <c r="T134" s="8"/>
      <c r="U134" s="588"/>
      <c r="V134" s="589"/>
      <c r="W134" s="589"/>
      <c r="X134" s="589"/>
      <c r="Y134" s="589"/>
      <c r="Z134" s="589"/>
      <c r="AA134" s="589"/>
      <c r="AB134" s="589"/>
      <c r="AC134" s="589"/>
      <c r="AD134" s="590"/>
      <c r="AE134" s="27"/>
      <c r="AF134" s="27"/>
    </row>
    <row r="135" spans="1:32">
      <c r="A135" s="27"/>
      <c r="B135" s="167" t="s">
        <v>51</v>
      </c>
      <c r="C135" s="167"/>
      <c r="D135" s="167"/>
      <c r="E135" s="167"/>
      <c r="F135" s="579" t="s">
        <v>384</v>
      </c>
      <c r="G135" s="579"/>
      <c r="H135" s="591"/>
      <c r="I135" s="592"/>
      <c r="J135" s="593"/>
      <c r="K135" s="162" t="s">
        <v>494</v>
      </c>
      <c r="L135" s="591"/>
      <c r="M135" s="592"/>
      <c r="N135" s="593"/>
      <c r="O135" s="27"/>
      <c r="P135" s="143"/>
      <c r="Q135" s="27"/>
      <c r="R135" s="167" t="s">
        <v>51</v>
      </c>
      <c r="S135" s="167"/>
      <c r="T135" s="167"/>
      <c r="U135" s="167"/>
      <c r="V135" s="579" t="s">
        <v>384</v>
      </c>
      <c r="W135" s="579"/>
      <c r="X135" s="591"/>
      <c r="Y135" s="592"/>
      <c r="Z135" s="593"/>
      <c r="AA135" s="162" t="s">
        <v>494</v>
      </c>
      <c r="AB135" s="591"/>
      <c r="AC135" s="592"/>
      <c r="AD135" s="593"/>
      <c r="AE135" s="27"/>
      <c r="AF135" s="27"/>
    </row>
    <row r="136" spans="1:32">
      <c r="A136" s="561" t="s">
        <v>52</v>
      </c>
      <c r="B136" s="561"/>
      <c r="C136" s="561"/>
      <c r="D136" s="561"/>
      <c r="E136" s="561"/>
      <c r="F136" s="561"/>
      <c r="G136" s="561"/>
      <c r="H136" s="561"/>
      <c r="I136" s="561"/>
      <c r="J136" s="561"/>
      <c r="K136" s="581"/>
      <c r="L136" s="582"/>
      <c r="M136" s="583"/>
      <c r="N136" s="584"/>
      <c r="O136" s="27"/>
      <c r="P136" s="143"/>
      <c r="Q136" s="561" t="s">
        <v>52</v>
      </c>
      <c r="R136" s="561"/>
      <c r="S136" s="561"/>
      <c r="T136" s="561"/>
      <c r="U136" s="561"/>
      <c r="V136" s="561"/>
      <c r="W136" s="561"/>
      <c r="X136" s="561"/>
      <c r="Y136" s="561"/>
      <c r="Z136" s="561"/>
      <c r="AA136" s="581"/>
      <c r="AB136" s="582"/>
      <c r="AC136" s="583"/>
      <c r="AD136" s="584"/>
      <c r="AE136" s="27"/>
      <c r="AF136" s="27"/>
    </row>
    <row r="137" spans="1:32">
      <c r="A137" s="561" t="s">
        <v>53</v>
      </c>
      <c r="B137" s="561"/>
      <c r="C137" s="561"/>
      <c r="D137" s="561"/>
      <c r="E137" s="561"/>
      <c r="F137" s="561"/>
      <c r="G137" s="561"/>
      <c r="H137" s="561"/>
      <c r="I137" s="561"/>
      <c r="J137" s="561"/>
      <c r="K137" s="581"/>
      <c r="L137" s="562"/>
      <c r="M137" s="563"/>
      <c r="N137" s="564"/>
      <c r="O137" s="27"/>
      <c r="P137" s="143"/>
      <c r="Q137" s="561" t="s">
        <v>53</v>
      </c>
      <c r="R137" s="561"/>
      <c r="S137" s="561"/>
      <c r="T137" s="561"/>
      <c r="U137" s="561"/>
      <c r="V137" s="561"/>
      <c r="W137" s="561"/>
      <c r="X137" s="561"/>
      <c r="Y137" s="561"/>
      <c r="Z137" s="561"/>
      <c r="AA137" s="581"/>
      <c r="AB137" s="562"/>
      <c r="AC137" s="563"/>
      <c r="AD137" s="564"/>
      <c r="AE137" s="27"/>
      <c r="AF137" s="27"/>
    </row>
    <row r="138" spans="1:32">
      <c r="A138" s="578" t="s">
        <v>54</v>
      </c>
      <c r="B138" s="578"/>
      <c r="C138" s="578"/>
      <c r="D138" s="578"/>
      <c r="E138" s="578"/>
      <c r="F138" s="578"/>
      <c r="G138" s="578"/>
      <c r="H138" s="578"/>
      <c r="I138" s="578"/>
      <c r="J138" s="578"/>
      <c r="K138" s="579"/>
      <c r="L138" s="562"/>
      <c r="M138" s="563"/>
      <c r="N138" s="564"/>
      <c r="O138" s="27"/>
      <c r="P138" s="143"/>
      <c r="Q138" s="578" t="s">
        <v>54</v>
      </c>
      <c r="R138" s="578"/>
      <c r="S138" s="578"/>
      <c r="T138" s="578"/>
      <c r="U138" s="578"/>
      <c r="V138" s="578"/>
      <c r="W138" s="578"/>
      <c r="X138" s="578"/>
      <c r="Y138" s="578"/>
      <c r="Z138" s="578"/>
      <c r="AA138" s="579"/>
      <c r="AB138" s="562"/>
      <c r="AC138" s="563"/>
      <c r="AD138" s="564"/>
      <c r="AE138" s="27"/>
      <c r="AF138" s="27"/>
    </row>
    <row r="139" spans="1:32">
      <c r="A139" s="561" t="s">
        <v>55</v>
      </c>
      <c r="B139" s="561"/>
      <c r="C139" s="572"/>
      <c r="D139" s="580"/>
      <c r="E139" s="574"/>
      <c r="F139" s="175" t="s">
        <v>56</v>
      </c>
      <c r="G139" s="176"/>
      <c r="H139" s="177" t="s">
        <v>57</v>
      </c>
      <c r="I139" s="27"/>
      <c r="J139" s="140" t="s">
        <v>58</v>
      </c>
      <c r="K139" s="35" t="s">
        <v>374</v>
      </c>
      <c r="L139" s="575">
        <f>D139*G139</f>
        <v>0</v>
      </c>
      <c r="M139" s="576"/>
      <c r="N139" s="577"/>
      <c r="O139" s="178"/>
      <c r="P139" s="164"/>
      <c r="Q139" s="561" t="s">
        <v>55</v>
      </c>
      <c r="R139" s="561"/>
      <c r="S139" s="572"/>
      <c r="T139" s="580"/>
      <c r="U139" s="574"/>
      <c r="V139" s="175" t="s">
        <v>56</v>
      </c>
      <c r="W139" s="176"/>
      <c r="X139" s="177" t="s">
        <v>57</v>
      </c>
      <c r="Y139" s="27"/>
      <c r="Z139" s="140" t="s">
        <v>58</v>
      </c>
      <c r="AA139" s="35" t="s">
        <v>374</v>
      </c>
      <c r="AB139" s="575">
        <f>T139*W139</f>
        <v>0</v>
      </c>
      <c r="AC139" s="576"/>
      <c r="AD139" s="577"/>
      <c r="AE139" s="27"/>
      <c r="AF139" s="27"/>
    </row>
    <row r="140" spans="1:32">
      <c r="A140" s="561" t="s">
        <v>59</v>
      </c>
      <c r="B140" s="561"/>
      <c r="C140" s="572"/>
      <c r="D140" s="573"/>
      <c r="E140" s="574"/>
      <c r="F140" s="175" t="s">
        <v>56</v>
      </c>
      <c r="G140" s="176"/>
      <c r="H140" s="177" t="s">
        <v>57</v>
      </c>
      <c r="I140" s="27"/>
      <c r="J140" s="140" t="s">
        <v>58</v>
      </c>
      <c r="K140" s="97" t="s">
        <v>374</v>
      </c>
      <c r="L140" s="575">
        <f>D140*G140</f>
        <v>0</v>
      </c>
      <c r="M140" s="576"/>
      <c r="N140" s="577"/>
      <c r="O140" s="178"/>
      <c r="P140" s="164"/>
      <c r="Q140" s="561" t="s">
        <v>59</v>
      </c>
      <c r="R140" s="561"/>
      <c r="S140" s="572"/>
      <c r="T140" s="573"/>
      <c r="U140" s="574"/>
      <c r="V140" s="175" t="s">
        <v>56</v>
      </c>
      <c r="W140" s="176"/>
      <c r="X140" s="177" t="s">
        <v>57</v>
      </c>
      <c r="Y140" s="27"/>
      <c r="Z140" s="140" t="s">
        <v>58</v>
      </c>
      <c r="AA140" s="97" t="s">
        <v>374</v>
      </c>
      <c r="AB140" s="575">
        <f>T140*W140</f>
        <v>0</v>
      </c>
      <c r="AC140" s="576"/>
      <c r="AD140" s="577"/>
      <c r="AE140" s="27"/>
      <c r="AF140" s="27"/>
    </row>
    <row r="141" spans="1:32">
      <c r="A141" s="561" t="s">
        <v>60</v>
      </c>
      <c r="B141" s="561"/>
      <c r="C141" s="561"/>
      <c r="D141" s="561"/>
      <c r="E141" s="561"/>
      <c r="F141" s="561"/>
      <c r="G141" s="561"/>
      <c r="H141" s="561"/>
      <c r="I141" s="561"/>
      <c r="J141" s="561"/>
      <c r="K141" s="97" t="s">
        <v>374</v>
      </c>
      <c r="L141" s="562"/>
      <c r="M141" s="563"/>
      <c r="N141" s="564"/>
      <c r="O141" s="27"/>
      <c r="P141" s="143"/>
      <c r="Q141" s="561" t="s">
        <v>60</v>
      </c>
      <c r="R141" s="561"/>
      <c r="S141" s="561"/>
      <c r="T141" s="561"/>
      <c r="U141" s="561"/>
      <c r="V141" s="561"/>
      <c r="W141" s="561"/>
      <c r="X141" s="561"/>
      <c r="Y141" s="561"/>
      <c r="Z141" s="561"/>
      <c r="AA141" s="97" t="s">
        <v>374</v>
      </c>
      <c r="AB141" s="562"/>
      <c r="AC141" s="563"/>
      <c r="AD141" s="564"/>
      <c r="AE141" s="27"/>
      <c r="AF141" s="27"/>
    </row>
    <row r="142" spans="1:32">
      <c r="A142" s="561" t="s">
        <v>61</v>
      </c>
      <c r="B142" s="561"/>
      <c r="C142" s="561"/>
      <c r="D142" s="561"/>
      <c r="E142" s="561"/>
      <c r="F142" s="561"/>
      <c r="G142" s="561"/>
      <c r="H142" s="561"/>
      <c r="I142" s="561"/>
      <c r="J142" s="561"/>
      <c r="K142" s="97" t="s">
        <v>374</v>
      </c>
      <c r="L142" s="562"/>
      <c r="M142" s="563"/>
      <c r="N142" s="564"/>
      <c r="O142" s="27"/>
      <c r="P142" s="143"/>
      <c r="Q142" s="561" t="s">
        <v>61</v>
      </c>
      <c r="R142" s="561"/>
      <c r="S142" s="561"/>
      <c r="T142" s="561"/>
      <c r="U142" s="561"/>
      <c r="V142" s="561"/>
      <c r="W142" s="561"/>
      <c r="X142" s="561"/>
      <c r="Y142" s="561"/>
      <c r="Z142" s="561"/>
      <c r="AA142" s="97" t="s">
        <v>374</v>
      </c>
      <c r="AB142" s="562"/>
      <c r="AC142" s="563"/>
      <c r="AD142" s="564"/>
      <c r="AE142" s="27"/>
      <c r="AF142" s="27"/>
    </row>
    <row r="143" spans="1:32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35"/>
      <c r="M143" s="35"/>
      <c r="N143" s="35"/>
      <c r="O143" s="27"/>
      <c r="P143" s="143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35"/>
      <c r="AC143" s="35"/>
      <c r="AD143" s="35"/>
      <c r="AE143" s="27"/>
      <c r="AF143" s="27"/>
    </row>
    <row r="144" spans="1:32">
      <c r="A144" s="179" t="s">
        <v>63</v>
      </c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35"/>
      <c r="M144" s="35"/>
      <c r="N144" s="35"/>
      <c r="O144" s="27"/>
      <c r="P144" s="143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35"/>
      <c r="AC144" s="35"/>
      <c r="AD144" s="35"/>
      <c r="AE144" s="27"/>
      <c r="AF144" s="27"/>
    </row>
    <row r="145" spans="1:32">
      <c r="A145" s="161" t="s">
        <v>64</v>
      </c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80"/>
      <c r="M145" s="180"/>
      <c r="N145" s="180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80"/>
      <c r="AC145" s="180"/>
      <c r="AD145" s="180"/>
      <c r="AE145" s="161"/>
      <c r="AF145" s="27"/>
    </row>
    <row r="146" spans="1:32">
      <c r="A146" s="169" t="s">
        <v>65</v>
      </c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27"/>
    </row>
    <row r="147" spans="1:32">
      <c r="A147" s="3"/>
      <c r="B147" s="3"/>
      <c r="C147" s="26" t="s">
        <v>66</v>
      </c>
      <c r="D147" s="3"/>
      <c r="E147" s="3"/>
      <c r="F147" s="3"/>
      <c r="G147" s="3"/>
      <c r="H147" s="106"/>
      <c r="I147" s="3"/>
      <c r="J147" s="106"/>
      <c r="K147" s="181"/>
      <c r="L147" s="3"/>
      <c r="M147" s="8"/>
      <c r="N147" s="8"/>
      <c r="O147" s="8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27"/>
    </row>
    <row r="148" spans="1:32">
      <c r="A148" s="3"/>
      <c r="B148" s="3"/>
      <c r="C148" s="6" t="s">
        <v>374</v>
      </c>
      <c r="D148" s="569"/>
      <c r="E148" s="570"/>
      <c r="F148" s="570"/>
      <c r="G148" s="570"/>
      <c r="H148" s="571"/>
      <c r="I148" s="106"/>
      <c r="J148" s="181" t="s">
        <v>67</v>
      </c>
      <c r="K148" s="106"/>
      <c r="L148" s="106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27"/>
    </row>
    <row r="149" spans="1:32">
      <c r="A149" s="3"/>
      <c r="B149" s="3"/>
      <c r="C149" s="6" t="s">
        <v>374</v>
      </c>
      <c r="D149" s="569"/>
      <c r="E149" s="570"/>
      <c r="F149" s="570"/>
      <c r="G149" s="570"/>
      <c r="H149" s="571"/>
      <c r="I149" s="106"/>
      <c r="J149" s="181" t="s">
        <v>68</v>
      </c>
      <c r="K149" s="106"/>
      <c r="L149" s="10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27"/>
    </row>
    <row r="150" spans="1:32">
      <c r="A150" s="3"/>
      <c r="B150" s="3"/>
      <c r="C150" s="6" t="s">
        <v>374</v>
      </c>
      <c r="D150" s="569"/>
      <c r="E150" s="570"/>
      <c r="F150" s="570"/>
      <c r="G150" s="570"/>
      <c r="H150" s="571"/>
      <c r="I150" s="106"/>
      <c r="J150" s="181" t="s">
        <v>69</v>
      </c>
      <c r="K150" s="106"/>
      <c r="L150" s="10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27"/>
    </row>
    <row r="151" spans="1:32">
      <c r="A151" s="3"/>
      <c r="B151" s="3"/>
      <c r="C151" s="6" t="s">
        <v>374</v>
      </c>
      <c r="D151" s="569">
        <f>SUM(D148:H150)</f>
        <v>0</v>
      </c>
      <c r="E151" s="570"/>
      <c r="F151" s="570"/>
      <c r="G151" s="570"/>
      <c r="H151" s="571"/>
      <c r="I151" s="106" t="s">
        <v>497</v>
      </c>
      <c r="J151" s="181" t="s">
        <v>70</v>
      </c>
      <c r="K151" s="106"/>
      <c r="L151" s="10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27"/>
    </row>
    <row r="152" spans="1:32">
      <c r="A152" s="3"/>
      <c r="B152" s="3"/>
      <c r="C152" s="26"/>
      <c r="D152" s="106"/>
      <c r="E152" s="106"/>
      <c r="F152" s="106"/>
      <c r="G152" s="106"/>
      <c r="H152" s="106"/>
      <c r="I152" s="106"/>
      <c r="J152" s="181"/>
      <c r="K152" s="106"/>
      <c r="L152" s="10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27"/>
    </row>
    <row r="153" spans="1:32">
      <c r="A153" s="3"/>
      <c r="B153" s="3"/>
      <c r="C153" s="26" t="s">
        <v>71</v>
      </c>
      <c r="D153" s="3"/>
      <c r="E153" s="3"/>
      <c r="F153" s="3"/>
      <c r="G153" s="3"/>
      <c r="H153" s="3"/>
      <c r="I153" s="3"/>
      <c r="J153" s="3"/>
      <c r="K153" s="3"/>
      <c r="L153" s="8"/>
      <c r="M153" s="8"/>
      <c r="N153" s="8"/>
      <c r="O153" s="8"/>
      <c r="P153" s="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27"/>
    </row>
    <row r="154" spans="1:32">
      <c r="A154" s="3"/>
      <c r="B154" s="3"/>
      <c r="C154" s="6" t="s">
        <v>374</v>
      </c>
      <c r="D154" s="565"/>
      <c r="E154" s="566"/>
      <c r="F154" s="566"/>
      <c r="G154" s="566"/>
      <c r="H154" s="567"/>
      <c r="I154" s="3"/>
      <c r="J154" s="3" t="s">
        <v>72</v>
      </c>
      <c r="K154" s="3"/>
      <c r="L154" s="106"/>
      <c r="M154" s="106"/>
      <c r="N154" s="106"/>
      <c r="O154" s="106"/>
      <c r="P154" s="106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27"/>
    </row>
    <row r="155" spans="1:3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27"/>
    </row>
    <row r="156" spans="1:32" s="54" customFormat="1">
      <c r="A156" s="26"/>
      <c r="B156" s="26"/>
      <c r="C156" s="568" t="s">
        <v>439</v>
      </c>
      <c r="D156" s="568"/>
      <c r="E156" s="568"/>
      <c r="F156" s="568"/>
      <c r="G156" s="568"/>
      <c r="H156" s="568"/>
      <c r="I156" s="568"/>
      <c r="J156" s="568"/>
      <c r="K156" s="568"/>
      <c r="L156" s="568"/>
      <c r="M156" s="568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7"/>
    </row>
  </sheetData>
  <mergeCells count="250">
    <mergeCell ref="T4:AC4"/>
    <mergeCell ref="E6:N6"/>
    <mergeCell ref="T6:AC6"/>
    <mergeCell ref="B10:AD11"/>
    <mergeCell ref="E4:N4"/>
    <mergeCell ref="K17:M17"/>
    <mergeCell ref="O17:Q17"/>
    <mergeCell ref="K18:M18"/>
    <mergeCell ref="O18:Q18"/>
    <mergeCell ref="K19:M19"/>
    <mergeCell ref="O19:Q19"/>
    <mergeCell ref="K20:M20"/>
    <mergeCell ref="O20:Q20"/>
    <mergeCell ref="K21:M21"/>
    <mergeCell ref="O21:Q21"/>
    <mergeCell ref="K22:M22"/>
    <mergeCell ref="K32:M32"/>
    <mergeCell ref="O32:Q32"/>
    <mergeCell ref="K29:M29"/>
    <mergeCell ref="O29:Q29"/>
    <mergeCell ref="K30:M30"/>
    <mergeCell ref="O30:Q30"/>
    <mergeCell ref="K27:M27"/>
    <mergeCell ref="O22:Q22"/>
    <mergeCell ref="K23:M23"/>
    <mergeCell ref="O23:Q23"/>
    <mergeCell ref="K26:M26"/>
    <mergeCell ref="O26:Q26"/>
    <mergeCell ref="K24:M24"/>
    <mergeCell ref="O24:Q24"/>
    <mergeCell ref="K25:M25"/>
    <mergeCell ref="O25:Q25"/>
    <mergeCell ref="B34:I34"/>
    <mergeCell ref="K34:M34"/>
    <mergeCell ref="O34:Q34"/>
    <mergeCell ref="K31:M31"/>
    <mergeCell ref="O31:Q31"/>
    <mergeCell ref="K28:M28"/>
    <mergeCell ref="O28:Q28"/>
    <mergeCell ref="O27:Q27"/>
    <mergeCell ref="B35:I35"/>
    <mergeCell ref="K35:M35"/>
    <mergeCell ref="O35:Q35"/>
    <mergeCell ref="D57:E57"/>
    <mergeCell ref="L57:M57"/>
    <mergeCell ref="U57:V57"/>
    <mergeCell ref="AC57:AD57"/>
    <mergeCell ref="T60:V60"/>
    <mergeCell ref="X60:Z60"/>
    <mergeCell ref="D58:E58"/>
    <mergeCell ref="C60:E60"/>
    <mergeCell ref="G60:I60"/>
    <mergeCell ref="J60:K60"/>
    <mergeCell ref="AC58:AD58"/>
    <mergeCell ref="D56:E56"/>
    <mergeCell ref="L56:M56"/>
    <mergeCell ref="U56:V56"/>
    <mergeCell ref="AC56:AD56"/>
    <mergeCell ref="AA55:AB55"/>
    <mergeCell ref="C55:E55"/>
    <mergeCell ref="G55:I55"/>
    <mergeCell ref="L55:M55"/>
    <mergeCell ref="AC55:AD55"/>
    <mergeCell ref="G72:N72"/>
    <mergeCell ref="W72:AD72"/>
    <mergeCell ref="A73:E73"/>
    <mergeCell ref="F73:G73"/>
    <mergeCell ref="H73:J73"/>
    <mergeCell ref="L73:N73"/>
    <mergeCell ref="Q73:U73"/>
    <mergeCell ref="V73:W73"/>
    <mergeCell ref="X73:Z73"/>
    <mergeCell ref="AB73:AD73"/>
    <mergeCell ref="A74:K74"/>
    <mergeCell ref="L74:N74"/>
    <mergeCell ref="Q74:AA74"/>
    <mergeCell ref="AB74:AD74"/>
    <mergeCell ref="A75:K75"/>
    <mergeCell ref="L75:N75"/>
    <mergeCell ref="Q75:AA75"/>
    <mergeCell ref="AB75:AD75"/>
    <mergeCell ref="A77:K77"/>
    <mergeCell ref="Q77:AA77"/>
    <mergeCell ref="L78:N78"/>
    <mergeCell ref="AB78:AD78"/>
    <mergeCell ref="A79:K79"/>
    <mergeCell ref="L79:N79"/>
    <mergeCell ref="Q79:AA79"/>
    <mergeCell ref="AB79:AD79"/>
    <mergeCell ref="A81:K81"/>
    <mergeCell ref="L81:N81"/>
    <mergeCell ref="Q81:AA81"/>
    <mergeCell ref="AB81:AD81"/>
    <mergeCell ref="A82:K82"/>
    <mergeCell ref="L82:N82"/>
    <mergeCell ref="Q82:AA82"/>
    <mergeCell ref="AB82:AD82"/>
    <mergeCell ref="X87:Z87"/>
    <mergeCell ref="AB87:AD87"/>
    <mergeCell ref="A90:J90"/>
    <mergeCell ref="L90:N90"/>
    <mergeCell ref="Q90:Z90"/>
    <mergeCell ref="AB90:AD90"/>
    <mergeCell ref="F87:G87"/>
    <mergeCell ref="H87:J87"/>
    <mergeCell ref="L87:N87"/>
    <mergeCell ref="V87:W87"/>
    <mergeCell ref="A91:J91"/>
    <mergeCell ref="L91:N91"/>
    <mergeCell ref="Q91:Z91"/>
    <mergeCell ref="AB91:AD91"/>
    <mergeCell ref="A92:J92"/>
    <mergeCell ref="L92:N92"/>
    <mergeCell ref="Q92:Z92"/>
    <mergeCell ref="AB92:AD92"/>
    <mergeCell ref="A93:J93"/>
    <mergeCell ref="L93:N93"/>
    <mergeCell ref="Q93:Z93"/>
    <mergeCell ref="AB93:AD93"/>
    <mergeCell ref="A94:J94"/>
    <mergeCell ref="L94:N94"/>
    <mergeCell ref="Q94:Z94"/>
    <mergeCell ref="AB94:AD94"/>
    <mergeCell ref="A95:J95"/>
    <mergeCell ref="L95:N95"/>
    <mergeCell ref="Q95:Z95"/>
    <mergeCell ref="AB95:AD95"/>
    <mergeCell ref="A101:AE102"/>
    <mergeCell ref="A111:L111"/>
    <mergeCell ref="B120:J120"/>
    <mergeCell ref="R120:Z120"/>
    <mergeCell ref="B121:N121"/>
    <mergeCell ref="R121:AD121"/>
    <mergeCell ref="E122:N122"/>
    <mergeCell ref="U122:AD122"/>
    <mergeCell ref="X123:Z123"/>
    <mergeCell ref="AB123:AD123"/>
    <mergeCell ref="A124:K124"/>
    <mergeCell ref="L124:N124"/>
    <mergeCell ref="Q124:AA124"/>
    <mergeCell ref="AB124:AD124"/>
    <mergeCell ref="F123:G123"/>
    <mergeCell ref="H123:J123"/>
    <mergeCell ref="L123:N123"/>
    <mergeCell ref="V123:W123"/>
    <mergeCell ref="AB126:AD126"/>
    <mergeCell ref="A125:K125"/>
    <mergeCell ref="L125:N125"/>
    <mergeCell ref="Q125:AA125"/>
    <mergeCell ref="AB125:AD125"/>
    <mergeCell ref="Q127:S127"/>
    <mergeCell ref="A126:K126"/>
    <mergeCell ref="L126:N126"/>
    <mergeCell ref="Q126:AA126"/>
    <mergeCell ref="T127:U127"/>
    <mergeCell ref="AB127:AD127"/>
    <mergeCell ref="A128:C128"/>
    <mergeCell ref="D128:E128"/>
    <mergeCell ref="L128:N128"/>
    <mergeCell ref="Q128:S128"/>
    <mergeCell ref="T128:U128"/>
    <mergeCell ref="AB128:AD128"/>
    <mergeCell ref="A127:C127"/>
    <mergeCell ref="D127:E127"/>
    <mergeCell ref="L127:N127"/>
    <mergeCell ref="A129:J129"/>
    <mergeCell ref="L129:N129"/>
    <mergeCell ref="Q129:Z129"/>
    <mergeCell ref="AB129:AD129"/>
    <mergeCell ref="A130:J130"/>
    <mergeCell ref="L130:N130"/>
    <mergeCell ref="Q130:Z130"/>
    <mergeCell ref="AB130:AD130"/>
    <mergeCell ref="B132:J132"/>
    <mergeCell ref="R132:Z132"/>
    <mergeCell ref="B133:N133"/>
    <mergeCell ref="R133:AD133"/>
    <mergeCell ref="E134:N134"/>
    <mergeCell ref="U134:AD134"/>
    <mergeCell ref="F135:G135"/>
    <mergeCell ref="H135:J135"/>
    <mergeCell ref="L135:N135"/>
    <mergeCell ref="V135:W135"/>
    <mergeCell ref="X135:Z135"/>
    <mergeCell ref="AB135:AD135"/>
    <mergeCell ref="A136:K136"/>
    <mergeCell ref="L136:N136"/>
    <mergeCell ref="Q136:AA136"/>
    <mergeCell ref="AB136:AD136"/>
    <mergeCell ref="AB138:AD138"/>
    <mergeCell ref="A137:K137"/>
    <mergeCell ref="L137:N137"/>
    <mergeCell ref="Q137:AA137"/>
    <mergeCell ref="AB137:AD137"/>
    <mergeCell ref="Q139:S139"/>
    <mergeCell ref="A138:K138"/>
    <mergeCell ref="L138:N138"/>
    <mergeCell ref="Q138:AA138"/>
    <mergeCell ref="T139:U139"/>
    <mergeCell ref="AB139:AD139"/>
    <mergeCell ref="A139:C139"/>
    <mergeCell ref="D139:E139"/>
    <mergeCell ref="L139:N139"/>
    <mergeCell ref="A140:C140"/>
    <mergeCell ref="D140:E140"/>
    <mergeCell ref="L140:N140"/>
    <mergeCell ref="Q140:S140"/>
    <mergeCell ref="T140:U140"/>
    <mergeCell ref="AB140:AD140"/>
    <mergeCell ref="A141:J141"/>
    <mergeCell ref="L141:N141"/>
    <mergeCell ref="Q141:Z141"/>
    <mergeCell ref="AB141:AD141"/>
    <mergeCell ref="A142:J142"/>
    <mergeCell ref="L142:N142"/>
    <mergeCell ref="Q142:Z142"/>
    <mergeCell ref="AB142:AD142"/>
    <mergeCell ref="D154:H154"/>
    <mergeCell ref="C156:M156"/>
    <mergeCell ref="D148:H148"/>
    <mergeCell ref="D149:H149"/>
    <mergeCell ref="D150:H150"/>
    <mergeCell ref="D151:H151"/>
    <mergeCell ref="D63:E63"/>
    <mergeCell ref="L63:M63"/>
    <mergeCell ref="U63:V63"/>
    <mergeCell ref="D61:E61"/>
    <mergeCell ref="L61:M61"/>
    <mergeCell ref="D62:E62"/>
    <mergeCell ref="L62:M62"/>
    <mergeCell ref="U61:V61"/>
    <mergeCell ref="L58:M58"/>
    <mergeCell ref="U58:V58"/>
    <mergeCell ref="AC63:AD63"/>
    <mergeCell ref="AA60:AB60"/>
    <mergeCell ref="U62:V62"/>
    <mergeCell ref="L60:M60"/>
    <mergeCell ref="AC60:AD60"/>
    <mergeCell ref="AC62:AD62"/>
    <mergeCell ref="AC61:AD61"/>
    <mergeCell ref="H42:M42"/>
    <mergeCell ref="F47:K47"/>
    <mergeCell ref="J55:K55"/>
    <mergeCell ref="T55:V55"/>
    <mergeCell ref="X55:Z55"/>
    <mergeCell ref="F50:K50"/>
    <mergeCell ref="W50:AB50"/>
    <mergeCell ref="K52:M52"/>
    <mergeCell ref="AB52:AD52"/>
    <mergeCell ref="W47:AB47"/>
  </mergeCells>
  <phoneticPr fontId="2" type="noConversion"/>
  <hyperlinks>
    <hyperlink ref="A111:L111" r:id="rId1" display="See IRS Publication 587 for more information."/>
    <hyperlink ref="C156:M156" location="Questionnaire!A1" display="Click here to go back to questionnaire"/>
    <hyperlink ref="H42:M42" r:id="rId2" display="federal per diem rates."/>
  </hyperlinks>
  <pageMargins left="0.25" right="0.25" top="0.25" bottom="0.25" header="0.5" footer="0.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11</xdr:col>
                    <xdr:colOff>25400</xdr:colOff>
                    <xdr:row>74</xdr:row>
                    <xdr:rowOff>139700</xdr:rowOff>
                  </from>
                  <to>
                    <xdr:col>12</xdr:col>
                    <xdr:colOff>203200</xdr:colOff>
                    <xdr:row>76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12</xdr:col>
                    <xdr:colOff>203200</xdr:colOff>
                    <xdr:row>74</xdr:row>
                    <xdr:rowOff>101600</xdr:rowOff>
                  </from>
                  <to>
                    <xdr:col>14</xdr:col>
                    <xdr:colOff>101600</xdr:colOff>
                    <xdr:row>76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 moveWithCells="1">
                  <from>
                    <xdr:col>11</xdr:col>
                    <xdr:colOff>25400</xdr:colOff>
                    <xdr:row>75</xdr:row>
                    <xdr:rowOff>139700</xdr:rowOff>
                  </from>
                  <to>
                    <xdr:col>12</xdr:col>
                    <xdr:colOff>203200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Check Box 4">
              <controlPr defaultSize="0" autoFill="0" autoLine="0" autoPict="0">
                <anchor moveWithCells="1">
                  <from>
                    <xdr:col>12</xdr:col>
                    <xdr:colOff>215900</xdr:colOff>
                    <xdr:row>75</xdr:row>
                    <xdr:rowOff>101600</xdr:rowOff>
                  </from>
                  <to>
                    <xdr:col>14</xdr:col>
                    <xdr:colOff>101600</xdr:colOff>
                    <xdr:row>77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0" name="Check Box 5">
              <controlPr defaultSize="0" autoFill="0" autoLine="0" autoPict="0">
                <anchor moveWithCells="1">
                  <from>
                    <xdr:col>27</xdr:col>
                    <xdr:colOff>25400</xdr:colOff>
                    <xdr:row>74</xdr:row>
                    <xdr:rowOff>139700</xdr:rowOff>
                  </from>
                  <to>
                    <xdr:col>28</xdr:col>
                    <xdr:colOff>203200</xdr:colOff>
                    <xdr:row>76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1" name="Check Box 6">
              <controlPr defaultSize="0" autoFill="0" autoLine="0" autoPict="0">
                <anchor moveWithCells="1">
                  <from>
                    <xdr:col>28</xdr:col>
                    <xdr:colOff>203200</xdr:colOff>
                    <xdr:row>74</xdr:row>
                    <xdr:rowOff>101600</xdr:rowOff>
                  </from>
                  <to>
                    <xdr:col>30</xdr:col>
                    <xdr:colOff>101600</xdr:colOff>
                    <xdr:row>76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2" name="Check Box 7">
              <controlPr defaultSize="0" autoFill="0" autoLine="0" autoPict="0">
                <anchor moveWithCells="1">
                  <from>
                    <xdr:col>27</xdr:col>
                    <xdr:colOff>25400</xdr:colOff>
                    <xdr:row>75</xdr:row>
                    <xdr:rowOff>139700</xdr:rowOff>
                  </from>
                  <to>
                    <xdr:col>28</xdr:col>
                    <xdr:colOff>203200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3" name="Check Box 8">
              <controlPr defaultSize="0" autoFill="0" autoLine="0" autoPict="0">
                <anchor moveWithCells="1">
                  <from>
                    <xdr:col>28</xdr:col>
                    <xdr:colOff>215900</xdr:colOff>
                    <xdr:row>75</xdr:row>
                    <xdr:rowOff>101600</xdr:rowOff>
                  </from>
                  <to>
                    <xdr:col>30</xdr:col>
                    <xdr:colOff>101600</xdr:colOff>
                    <xdr:row>77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42"/>
  </sheetPr>
  <dimension ref="A1:AS64"/>
  <sheetViews>
    <sheetView topLeftCell="B1" zoomScale="115" zoomScaleNormal="115" workbookViewId="0">
      <selection activeCell="D18" sqref="D18"/>
    </sheetView>
  </sheetViews>
  <sheetFormatPr baseColWidth="10" defaultColWidth="8.83203125" defaultRowHeight="13"/>
  <cols>
    <col min="1" max="1" width="2.6640625" customWidth="1"/>
    <col min="2" max="2" width="5.5" customWidth="1"/>
    <col min="4" max="4" width="26.6640625" customWidth="1"/>
    <col min="5" max="5" width="10.5" customWidth="1"/>
    <col min="6" max="7" width="11.6640625" customWidth="1"/>
    <col min="8" max="8" width="11.1640625" customWidth="1"/>
    <col min="9" max="9" width="11.33203125" customWidth="1"/>
    <col min="10" max="10" width="1.5" customWidth="1"/>
    <col min="11" max="11" width="2.6640625" customWidth="1"/>
    <col min="12" max="45" width="9.1640625" style="54"/>
  </cols>
  <sheetData>
    <row r="1" spans="1:45" s="71" customFormat="1" ht="23.25" customHeight="1">
      <c r="A1" s="60"/>
      <c r="B1" s="60"/>
      <c r="C1" s="60"/>
      <c r="D1" s="614" t="s">
        <v>595</v>
      </c>
      <c r="E1" s="614"/>
      <c r="F1" s="614"/>
      <c r="G1" s="614"/>
      <c r="H1" s="614"/>
      <c r="I1" s="60"/>
      <c r="J1" s="60"/>
      <c r="K1" s="60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</row>
    <row r="2" spans="1:45" s="71" customFormat="1" ht="12.75" customHeight="1">
      <c r="A2" s="60"/>
      <c r="B2" s="60"/>
      <c r="C2" s="60"/>
      <c r="D2" s="615" t="s">
        <v>575</v>
      </c>
      <c r="E2" s="615"/>
      <c r="F2" s="615"/>
      <c r="G2" s="615"/>
      <c r="H2" s="615"/>
      <c r="I2" s="60"/>
      <c r="J2" s="60"/>
      <c r="K2" s="60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</row>
    <row r="3" spans="1:45" s="341" customFormat="1" ht="15.75" customHeight="1">
      <c r="A3" s="338"/>
      <c r="B3" s="338"/>
      <c r="C3" s="338" t="s">
        <v>424</v>
      </c>
      <c r="D3" s="70" t="str">
        <f>CONCATENATE(Questionnaire!G7," ",Questionnaire!G5)</f>
        <v>soundararaj preshanna</v>
      </c>
      <c r="E3" s="339"/>
      <c r="F3" s="339"/>
      <c r="G3" s="339"/>
      <c r="H3" s="339"/>
      <c r="I3" s="338"/>
      <c r="J3" s="338"/>
      <c r="K3" s="338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</row>
    <row r="4" spans="1:45" s="337" customFormat="1" ht="15.75" customHeight="1">
      <c r="A4" s="333"/>
      <c r="B4" s="333"/>
      <c r="C4" s="334" t="s">
        <v>425</v>
      </c>
      <c r="D4" s="335">
        <f>Questionnaire!G8</f>
        <v>472571656</v>
      </c>
      <c r="E4" s="333"/>
      <c r="F4" s="333"/>
      <c r="G4" s="333"/>
      <c r="H4" s="333"/>
      <c r="I4" s="333"/>
      <c r="J4" s="333"/>
      <c r="K4" s="333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</row>
    <row r="5" spans="1:45" ht="12.7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45" ht="16">
      <c r="A6" s="1"/>
      <c r="B6" s="1"/>
      <c r="C6" s="352" t="s">
        <v>558</v>
      </c>
      <c r="D6" s="3"/>
      <c r="E6" s="3"/>
      <c r="F6" s="1"/>
      <c r="G6" s="3"/>
      <c r="H6" s="3"/>
      <c r="I6" s="1"/>
      <c r="J6" s="1"/>
      <c r="K6" s="27"/>
    </row>
    <row r="7" spans="1:45">
      <c r="A7" s="1"/>
      <c r="B7" s="1"/>
      <c r="C7" s="1" t="s">
        <v>426</v>
      </c>
      <c r="D7" s="1"/>
      <c r="E7" s="1"/>
      <c r="F7" s="1"/>
      <c r="G7" s="1"/>
      <c r="H7" s="1"/>
      <c r="I7" s="1"/>
      <c r="J7" s="1"/>
      <c r="K7" s="27"/>
    </row>
    <row r="8" spans="1:45">
      <c r="A8" s="1"/>
      <c r="B8" s="1"/>
      <c r="C8" s="332" t="s">
        <v>427</v>
      </c>
      <c r="D8" s="72"/>
      <c r="E8" s="73" t="s">
        <v>428</v>
      </c>
      <c r="F8" s="73" t="s">
        <v>428</v>
      </c>
      <c r="G8" s="73" t="s">
        <v>429</v>
      </c>
      <c r="H8" s="73" t="s">
        <v>430</v>
      </c>
      <c r="I8" s="72"/>
      <c r="J8" s="1"/>
      <c r="K8" s="27"/>
    </row>
    <row r="9" spans="1:45">
      <c r="A9" s="1"/>
      <c r="B9" s="2" t="s">
        <v>351</v>
      </c>
      <c r="C9" s="72" t="s">
        <v>431</v>
      </c>
      <c r="D9" s="72" t="s">
        <v>432</v>
      </c>
      <c r="E9" s="72" t="s">
        <v>433</v>
      </c>
      <c r="F9" s="72" t="s">
        <v>434</v>
      </c>
      <c r="G9" s="72" t="s">
        <v>435</v>
      </c>
      <c r="H9" s="72" t="s">
        <v>436</v>
      </c>
      <c r="I9" s="72" t="s">
        <v>437</v>
      </c>
      <c r="J9" s="1"/>
      <c r="K9" s="27"/>
    </row>
    <row r="10" spans="1:45" ht="4.5" customHeight="1">
      <c r="A10" s="1"/>
      <c r="B10" s="17"/>
      <c r="C10" s="72"/>
      <c r="D10" s="72"/>
      <c r="E10" s="72"/>
      <c r="F10" s="72"/>
      <c r="G10" s="72"/>
      <c r="H10" s="72"/>
      <c r="I10" s="72"/>
      <c r="J10" s="1"/>
      <c r="K10" s="27"/>
    </row>
    <row r="11" spans="1:45">
      <c r="A11" s="27"/>
      <c r="B11" s="394" t="s">
        <v>635</v>
      </c>
      <c r="C11" s="75"/>
      <c r="D11" s="76"/>
      <c r="E11" s="77"/>
      <c r="F11" s="77"/>
      <c r="G11" s="78"/>
      <c r="H11" s="78">
        <v>75.75</v>
      </c>
      <c r="I11" s="79">
        <f>G11-H11</f>
        <v>-75.75</v>
      </c>
      <c r="J11" s="27"/>
      <c r="K11" s="27"/>
    </row>
    <row r="12" spans="1:45">
      <c r="A12" s="27"/>
      <c r="B12" s="80"/>
      <c r="C12" s="75"/>
      <c r="D12" s="76"/>
      <c r="E12" s="77"/>
      <c r="F12" s="77"/>
      <c r="G12" s="78"/>
      <c r="H12" s="78"/>
      <c r="I12" s="79">
        <f t="shared" ref="I12:I28" si="0">G12-H12</f>
        <v>0</v>
      </c>
      <c r="J12" s="27"/>
      <c r="K12" s="27"/>
    </row>
    <row r="13" spans="1:45">
      <c r="A13" s="27"/>
      <c r="B13" s="80"/>
      <c r="C13" s="75"/>
      <c r="D13" s="76"/>
      <c r="E13" s="77"/>
      <c r="F13" s="77"/>
      <c r="G13" s="78"/>
      <c r="H13" s="78"/>
      <c r="I13" s="79">
        <f t="shared" si="0"/>
        <v>0</v>
      </c>
      <c r="J13" s="27"/>
      <c r="K13" s="27"/>
    </row>
    <row r="14" spans="1:45">
      <c r="A14" s="27"/>
      <c r="B14" s="80"/>
      <c r="C14" s="75"/>
      <c r="D14" s="76"/>
      <c r="E14" s="77"/>
      <c r="F14" s="77"/>
      <c r="G14" s="78"/>
      <c r="H14" s="78"/>
      <c r="I14" s="79">
        <f t="shared" si="0"/>
        <v>0</v>
      </c>
      <c r="J14" s="27"/>
      <c r="K14" s="27"/>
    </row>
    <row r="15" spans="1:45">
      <c r="A15" s="27"/>
      <c r="B15" s="80"/>
      <c r="C15" s="75"/>
      <c r="D15" s="76"/>
      <c r="E15" s="77"/>
      <c r="F15" s="77"/>
      <c r="G15" s="78"/>
      <c r="H15" s="78"/>
      <c r="I15" s="79">
        <f t="shared" si="0"/>
        <v>0</v>
      </c>
      <c r="J15" s="27"/>
      <c r="K15" s="27"/>
    </row>
    <row r="16" spans="1:45">
      <c r="A16" s="27"/>
      <c r="B16" s="80"/>
      <c r="C16" s="75"/>
      <c r="D16" s="76"/>
      <c r="E16" s="77"/>
      <c r="F16" s="77"/>
      <c r="G16" s="78"/>
      <c r="H16" s="78"/>
      <c r="I16" s="79">
        <f t="shared" si="0"/>
        <v>0</v>
      </c>
      <c r="J16" s="27"/>
      <c r="K16" s="27"/>
    </row>
    <row r="17" spans="1:13">
      <c r="A17" s="27"/>
      <c r="B17" s="80"/>
      <c r="C17" s="75"/>
      <c r="D17" s="76"/>
      <c r="E17" s="77"/>
      <c r="F17" s="77"/>
      <c r="G17" s="78"/>
      <c r="H17" s="78"/>
      <c r="I17" s="79">
        <f t="shared" si="0"/>
        <v>0</v>
      </c>
      <c r="J17" s="27"/>
      <c r="K17" s="27"/>
    </row>
    <row r="18" spans="1:13">
      <c r="A18" s="27"/>
      <c r="B18" s="80"/>
      <c r="C18" s="75"/>
      <c r="D18" s="76"/>
      <c r="E18" s="77"/>
      <c r="F18" s="77"/>
      <c r="G18" s="78"/>
      <c r="H18" s="78"/>
      <c r="I18" s="79">
        <f t="shared" si="0"/>
        <v>0</v>
      </c>
      <c r="J18" s="27"/>
      <c r="K18" s="27"/>
    </row>
    <row r="19" spans="1:13">
      <c r="A19" s="27"/>
      <c r="B19" s="80"/>
      <c r="C19" s="75"/>
      <c r="D19" s="76"/>
      <c r="E19" s="77"/>
      <c r="F19" s="77"/>
      <c r="G19" s="78"/>
      <c r="H19" s="78"/>
      <c r="I19" s="79">
        <f t="shared" si="0"/>
        <v>0</v>
      </c>
      <c r="J19" s="27"/>
      <c r="K19" s="27"/>
    </row>
    <row r="20" spans="1:13">
      <c r="A20" s="27"/>
      <c r="B20" s="80"/>
      <c r="C20" s="75"/>
      <c r="D20" s="76"/>
      <c r="E20" s="77"/>
      <c r="F20" s="77"/>
      <c r="G20" s="78"/>
      <c r="H20" s="78"/>
      <c r="I20" s="79">
        <f t="shared" si="0"/>
        <v>0</v>
      </c>
      <c r="J20" s="27"/>
      <c r="K20" s="27"/>
    </row>
    <row r="21" spans="1:13">
      <c r="A21" s="27"/>
      <c r="B21" s="80"/>
      <c r="C21" s="75"/>
      <c r="D21" s="76"/>
      <c r="E21" s="77"/>
      <c r="F21" s="77"/>
      <c r="G21" s="78"/>
      <c r="H21" s="78"/>
      <c r="I21" s="79">
        <f t="shared" si="0"/>
        <v>0</v>
      </c>
      <c r="J21" s="27"/>
      <c r="K21" s="27"/>
    </row>
    <row r="22" spans="1:13">
      <c r="A22" s="27"/>
      <c r="B22" s="80"/>
      <c r="C22" s="75"/>
      <c r="D22" s="76"/>
      <c r="E22" s="77"/>
      <c r="F22" s="77"/>
      <c r="G22" s="78"/>
      <c r="H22" s="78"/>
      <c r="I22" s="79">
        <f t="shared" si="0"/>
        <v>0</v>
      </c>
      <c r="J22" s="27"/>
      <c r="K22" s="27"/>
    </row>
    <row r="23" spans="1:13">
      <c r="A23" s="27"/>
      <c r="B23" s="80"/>
      <c r="C23" s="75"/>
      <c r="D23" s="76"/>
      <c r="E23" s="77"/>
      <c r="F23" s="77"/>
      <c r="G23" s="78"/>
      <c r="H23" s="78"/>
      <c r="I23" s="79">
        <f t="shared" si="0"/>
        <v>0</v>
      </c>
      <c r="J23" s="27"/>
      <c r="K23" s="27"/>
    </row>
    <row r="24" spans="1:13">
      <c r="A24" s="27"/>
      <c r="B24" s="80"/>
      <c r="C24" s="75"/>
      <c r="D24" s="76"/>
      <c r="E24" s="77"/>
      <c r="F24" s="77"/>
      <c r="G24" s="78"/>
      <c r="H24" s="78"/>
      <c r="I24" s="79">
        <f t="shared" si="0"/>
        <v>0</v>
      </c>
      <c r="J24" s="27"/>
      <c r="K24" s="27"/>
    </row>
    <row r="25" spans="1:13">
      <c r="A25" s="27"/>
      <c r="B25" s="80"/>
      <c r="C25" s="75"/>
      <c r="D25" s="76"/>
      <c r="E25" s="77"/>
      <c r="F25" s="77"/>
      <c r="G25" s="78"/>
      <c r="H25" s="78"/>
      <c r="I25" s="79">
        <f t="shared" si="0"/>
        <v>0</v>
      </c>
      <c r="J25" s="27"/>
      <c r="K25" s="27"/>
    </row>
    <row r="26" spans="1:13">
      <c r="A26" s="27"/>
      <c r="B26" s="80"/>
      <c r="C26" s="75"/>
      <c r="D26" s="76"/>
      <c r="E26" s="77"/>
      <c r="F26" s="77"/>
      <c r="G26" s="78"/>
      <c r="H26" s="78"/>
      <c r="I26" s="79">
        <f t="shared" si="0"/>
        <v>0</v>
      </c>
      <c r="J26" s="27"/>
      <c r="K26" s="27"/>
    </row>
    <row r="27" spans="1:13">
      <c r="A27" s="27"/>
      <c r="B27" s="80"/>
      <c r="C27" s="75"/>
      <c r="D27" s="76"/>
      <c r="E27" s="77"/>
      <c r="F27" s="77"/>
      <c r="G27" s="78"/>
      <c r="H27" s="78"/>
      <c r="I27" s="79">
        <f t="shared" si="0"/>
        <v>0</v>
      </c>
      <c r="J27" s="27"/>
      <c r="K27" s="27"/>
    </row>
    <row r="28" spans="1:13" ht="14" thickBot="1">
      <c r="A28" s="27"/>
      <c r="B28" s="80"/>
      <c r="C28" s="75"/>
      <c r="D28" s="76"/>
      <c r="E28" s="77"/>
      <c r="F28" s="77"/>
      <c r="G28" s="78"/>
      <c r="H28" s="78"/>
      <c r="I28" s="79">
        <f t="shared" si="0"/>
        <v>0</v>
      </c>
      <c r="J28" s="27"/>
      <c r="K28" s="27"/>
    </row>
    <row r="29" spans="1:13" ht="18" customHeight="1">
      <c r="A29" s="27"/>
      <c r="B29" s="80"/>
      <c r="C29" s="81"/>
      <c r="D29" s="76"/>
      <c r="E29" s="80"/>
      <c r="F29" s="80"/>
      <c r="G29" s="82">
        <f>SUM(G11:G28)</f>
        <v>0</v>
      </c>
      <c r="H29" s="82">
        <f>SUM(H11:H28)</f>
        <v>75.75</v>
      </c>
      <c r="I29" s="82">
        <f>SUM(I11:I28)</f>
        <v>-75.75</v>
      </c>
      <c r="J29" s="27"/>
      <c r="K29" s="27"/>
      <c r="L29" s="288">
        <f>G29-H29</f>
        <v>-75.75</v>
      </c>
      <c r="M29" s="54" t="str">
        <f>IF(I29=L29, "OK", "ERROR - Check gain/loss formula")</f>
        <v>OK</v>
      </c>
    </row>
    <row r="30" spans="1:1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3" ht="16">
      <c r="A31" s="1"/>
      <c r="B31" s="1"/>
      <c r="C31" s="352" t="s">
        <v>557</v>
      </c>
      <c r="D31" s="3"/>
      <c r="E31" s="3"/>
      <c r="F31" s="3"/>
      <c r="G31" s="3"/>
      <c r="H31" s="3"/>
      <c r="I31" s="1"/>
      <c r="J31" s="27"/>
      <c r="K31" s="27"/>
    </row>
    <row r="32" spans="1:13">
      <c r="A32" s="1"/>
      <c r="B32" s="1"/>
      <c r="C32" s="1" t="s">
        <v>438</v>
      </c>
      <c r="D32" s="1"/>
      <c r="E32" s="1"/>
      <c r="F32" s="1"/>
      <c r="G32" s="1"/>
      <c r="H32" s="1"/>
      <c r="I32" s="1"/>
      <c r="J32" s="27"/>
      <c r="K32" s="27"/>
    </row>
    <row r="33" spans="1:13">
      <c r="A33" s="1"/>
      <c r="B33" s="1"/>
      <c r="C33" s="332" t="s">
        <v>427</v>
      </c>
      <c r="D33" s="72"/>
      <c r="E33" s="73" t="s">
        <v>428</v>
      </c>
      <c r="F33" s="73" t="s">
        <v>428</v>
      </c>
      <c r="G33" s="73" t="s">
        <v>429</v>
      </c>
      <c r="H33" s="73" t="s">
        <v>430</v>
      </c>
      <c r="I33" s="72"/>
      <c r="J33" s="27"/>
      <c r="K33" s="27"/>
    </row>
    <row r="34" spans="1:13">
      <c r="A34" s="1"/>
      <c r="B34" s="2" t="s">
        <v>351</v>
      </c>
      <c r="C34" s="72" t="s">
        <v>431</v>
      </c>
      <c r="D34" s="72" t="s">
        <v>432</v>
      </c>
      <c r="E34" s="72" t="s">
        <v>433</v>
      </c>
      <c r="F34" s="72" t="s">
        <v>434</v>
      </c>
      <c r="G34" s="72" t="s">
        <v>435</v>
      </c>
      <c r="H34" s="72" t="s">
        <v>436</v>
      </c>
      <c r="I34" s="72" t="s">
        <v>437</v>
      </c>
      <c r="J34" s="27"/>
      <c r="K34" s="27"/>
    </row>
    <row r="35" spans="1:13" ht="4.5" customHeight="1">
      <c r="A35" s="1"/>
      <c r="B35" s="17"/>
      <c r="C35" s="72"/>
      <c r="D35" s="72"/>
      <c r="E35" s="72"/>
      <c r="F35" s="72"/>
      <c r="G35" s="72"/>
      <c r="H35" s="72"/>
      <c r="I35" s="72"/>
      <c r="J35" s="1"/>
      <c r="K35" s="27"/>
    </row>
    <row r="36" spans="1:13">
      <c r="A36" s="27"/>
      <c r="B36" s="74"/>
      <c r="C36" s="83"/>
      <c r="D36" s="84"/>
      <c r="E36" s="85"/>
      <c r="F36" s="85"/>
      <c r="G36" s="78"/>
      <c r="H36" s="78"/>
      <c r="I36" s="79">
        <f>G36-H36</f>
        <v>0</v>
      </c>
      <c r="J36" s="27"/>
      <c r="K36" s="27"/>
    </row>
    <row r="37" spans="1:13">
      <c r="A37" s="27"/>
      <c r="B37" s="80"/>
      <c r="C37" s="83"/>
      <c r="D37" s="84"/>
      <c r="E37" s="85"/>
      <c r="F37" s="85"/>
      <c r="G37" s="78"/>
      <c r="H37" s="78"/>
      <c r="I37" s="79">
        <f t="shared" ref="I37:I47" si="1">G37-H37</f>
        <v>0</v>
      </c>
      <c r="J37" s="27"/>
      <c r="K37" s="27"/>
    </row>
    <row r="38" spans="1:13">
      <c r="A38" s="27"/>
      <c r="B38" s="80"/>
      <c r="C38" s="83"/>
      <c r="D38" s="84"/>
      <c r="E38" s="85"/>
      <c r="F38" s="85"/>
      <c r="G38" s="78"/>
      <c r="H38" s="78"/>
      <c r="I38" s="79">
        <f t="shared" si="1"/>
        <v>0</v>
      </c>
      <c r="J38" s="27"/>
      <c r="K38" s="27"/>
    </row>
    <row r="39" spans="1:13">
      <c r="A39" s="27"/>
      <c r="B39" s="80"/>
      <c r="C39" s="83"/>
      <c r="D39" s="84"/>
      <c r="E39" s="85"/>
      <c r="F39" s="85"/>
      <c r="G39" s="78"/>
      <c r="H39" s="78"/>
      <c r="I39" s="79">
        <f t="shared" si="1"/>
        <v>0</v>
      </c>
      <c r="J39" s="27"/>
      <c r="K39" s="27"/>
    </row>
    <row r="40" spans="1:13">
      <c r="A40" s="27"/>
      <c r="B40" s="80"/>
      <c r="C40" s="83"/>
      <c r="D40" s="86"/>
      <c r="E40" s="85"/>
      <c r="F40" s="85"/>
      <c r="G40" s="78"/>
      <c r="H40" s="78"/>
      <c r="I40" s="79">
        <f t="shared" si="1"/>
        <v>0</v>
      </c>
      <c r="J40" s="27"/>
      <c r="K40" s="27"/>
    </row>
    <row r="41" spans="1:13">
      <c r="A41" s="27"/>
      <c r="B41" s="80"/>
      <c r="C41" s="83"/>
      <c r="D41" s="87"/>
      <c r="E41" s="85"/>
      <c r="F41" s="85"/>
      <c r="G41" s="78"/>
      <c r="H41" s="78"/>
      <c r="I41" s="79">
        <f t="shared" si="1"/>
        <v>0</v>
      </c>
      <c r="J41" s="27"/>
      <c r="K41" s="27"/>
    </row>
    <row r="42" spans="1:13">
      <c r="A42" s="27"/>
      <c r="B42" s="80"/>
      <c r="C42" s="83"/>
      <c r="D42" s="86"/>
      <c r="E42" s="85"/>
      <c r="F42" s="85"/>
      <c r="G42" s="78"/>
      <c r="H42" s="78"/>
      <c r="I42" s="79">
        <f t="shared" si="1"/>
        <v>0</v>
      </c>
      <c r="J42" s="27"/>
      <c r="K42" s="27"/>
    </row>
    <row r="43" spans="1:13">
      <c r="A43" s="27"/>
      <c r="B43" s="80"/>
      <c r="C43" s="83"/>
      <c r="D43" s="86"/>
      <c r="E43" s="85"/>
      <c r="F43" s="85"/>
      <c r="G43" s="78"/>
      <c r="H43" s="78"/>
      <c r="I43" s="79">
        <f t="shared" si="1"/>
        <v>0</v>
      </c>
      <c r="J43" s="27"/>
      <c r="K43" s="27"/>
    </row>
    <row r="44" spans="1:13">
      <c r="A44" s="27"/>
      <c r="B44" s="80"/>
      <c r="C44" s="83"/>
      <c r="D44" s="86"/>
      <c r="E44" s="85"/>
      <c r="F44" s="85"/>
      <c r="G44" s="78"/>
      <c r="H44" s="78"/>
      <c r="I44" s="79">
        <f t="shared" si="1"/>
        <v>0</v>
      </c>
      <c r="J44" s="27"/>
      <c r="K44" s="27"/>
    </row>
    <row r="45" spans="1:13">
      <c r="A45" s="27"/>
      <c r="B45" s="80"/>
      <c r="C45" s="83"/>
      <c r="D45" s="86"/>
      <c r="E45" s="85"/>
      <c r="F45" s="85"/>
      <c r="G45" s="88"/>
      <c r="H45" s="88"/>
      <c r="I45" s="79">
        <f t="shared" si="1"/>
        <v>0</v>
      </c>
      <c r="J45" s="27"/>
      <c r="K45" s="27"/>
    </row>
    <row r="46" spans="1:13">
      <c r="A46" s="27"/>
      <c r="B46" s="80"/>
      <c r="C46" s="83"/>
      <c r="D46" s="86"/>
      <c r="E46" s="85"/>
      <c r="F46" s="85"/>
      <c r="G46" s="88"/>
      <c r="H46" s="88"/>
      <c r="I46" s="79">
        <f t="shared" si="1"/>
        <v>0</v>
      </c>
      <c r="J46" s="27"/>
      <c r="K46" s="27"/>
    </row>
    <row r="47" spans="1:13" ht="14" thickBot="1">
      <c r="A47" s="27"/>
      <c r="B47" s="80"/>
      <c r="C47" s="83"/>
      <c r="D47" s="84"/>
      <c r="E47" s="85"/>
      <c r="F47" s="85"/>
      <c r="G47" s="88"/>
      <c r="H47" s="88"/>
      <c r="I47" s="79">
        <f t="shared" si="1"/>
        <v>0</v>
      </c>
      <c r="J47" s="27"/>
      <c r="K47" s="27"/>
    </row>
    <row r="48" spans="1:13" ht="18" customHeight="1">
      <c r="A48" s="27"/>
      <c r="B48" s="80"/>
      <c r="C48" s="81"/>
      <c r="D48" s="84"/>
      <c r="E48" s="89"/>
      <c r="F48" s="89"/>
      <c r="G48" s="90">
        <f>SUM(G36:G47)</f>
        <v>0</v>
      </c>
      <c r="H48" s="90">
        <f>SUM(H36:H47)</f>
        <v>0</v>
      </c>
      <c r="I48" s="82">
        <f>SUM(I36:I47)</f>
        <v>0</v>
      </c>
      <c r="J48" s="27"/>
      <c r="K48" s="27"/>
      <c r="L48" s="288">
        <f>G48-H48</f>
        <v>0</v>
      </c>
      <c r="M48" s="54" t="str">
        <f>IF(I48=L48, "OK", "ERROR - Check gain/loss formula")</f>
        <v>OK</v>
      </c>
    </row>
    <row r="49" spans="1:3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3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31">
      <c r="A51" s="27"/>
      <c r="B51" s="27"/>
      <c r="C51" s="27"/>
      <c r="D51" s="27"/>
      <c r="E51" s="578" t="s">
        <v>281</v>
      </c>
      <c r="F51" s="578"/>
      <c r="G51" s="289">
        <f>SUM(G29)+G48</f>
        <v>0</v>
      </c>
      <c r="H51" s="27"/>
      <c r="I51" s="27"/>
      <c r="J51" s="27"/>
      <c r="K51" s="27"/>
    </row>
    <row r="52" spans="1:3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31">
      <c r="A53" s="26"/>
      <c r="B53" s="26"/>
      <c r="C53" s="57" t="s">
        <v>439</v>
      </c>
      <c r="D53" s="57"/>
      <c r="E53" s="27"/>
      <c r="F53" s="27"/>
      <c r="G53" s="27"/>
      <c r="H53" s="27"/>
      <c r="I53" s="27"/>
      <c r="J53" s="27"/>
      <c r="K53" s="27"/>
      <c r="L53" s="284"/>
      <c r="M53" s="284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</row>
    <row r="54" spans="1:3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31">
      <c r="A55" s="54"/>
      <c r="B55" s="54"/>
      <c r="C55" s="54"/>
      <c r="D55" s="54"/>
      <c r="E55" s="613"/>
      <c r="F55" s="613"/>
      <c r="G55" s="54"/>
      <c r="H55" s="54"/>
      <c r="I55" s="54"/>
      <c r="J55" s="54"/>
      <c r="K55" s="54"/>
    </row>
    <row r="56" spans="1:31">
      <c r="A56" s="54"/>
      <c r="B56" s="54"/>
      <c r="C56" s="54"/>
      <c r="D56" s="54"/>
      <c r="E56" s="613"/>
      <c r="F56" s="613"/>
      <c r="G56" s="54"/>
      <c r="H56" s="54"/>
      <c r="I56" s="54"/>
      <c r="J56" s="54"/>
      <c r="K56" s="54"/>
    </row>
    <row r="57" spans="1:31">
      <c r="A57" s="54"/>
      <c r="B57" s="54"/>
      <c r="C57" s="54"/>
      <c r="D57" s="54"/>
      <c r="E57" s="613"/>
      <c r="F57" s="613"/>
      <c r="G57" s="54"/>
      <c r="H57" s="54"/>
      <c r="I57" s="54"/>
      <c r="J57" s="54"/>
      <c r="K57" s="54"/>
    </row>
    <row r="58" spans="1:31">
      <c r="A58" s="54"/>
      <c r="B58" s="54"/>
      <c r="C58" s="54"/>
      <c r="D58" s="54"/>
      <c r="E58" s="613"/>
      <c r="F58" s="613"/>
      <c r="G58" s="54"/>
      <c r="H58" s="54"/>
      <c r="I58" s="54"/>
      <c r="J58" s="54"/>
      <c r="K58" s="54"/>
    </row>
    <row r="59" spans="1:31">
      <c r="A59" s="54"/>
      <c r="B59" s="54"/>
      <c r="C59" s="54"/>
      <c r="D59" s="54"/>
      <c r="E59" s="613"/>
      <c r="F59" s="613"/>
      <c r="G59" s="54"/>
      <c r="H59" s="54"/>
      <c r="I59" s="54"/>
      <c r="J59" s="54"/>
      <c r="K59" s="54"/>
    </row>
    <row r="60" spans="1:31">
      <c r="A60" s="54"/>
      <c r="B60" s="54"/>
      <c r="C60" s="54"/>
      <c r="D60" s="54"/>
      <c r="E60" s="612"/>
      <c r="F60" s="612"/>
      <c r="G60" s="290"/>
      <c r="H60" s="54"/>
      <c r="I60" s="54"/>
      <c r="J60" s="54"/>
      <c r="K60" s="54"/>
    </row>
    <row r="61" spans="1:3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3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3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3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</sheetData>
  <mergeCells count="9">
    <mergeCell ref="E60:F60"/>
    <mergeCell ref="E55:F55"/>
    <mergeCell ref="D1:H1"/>
    <mergeCell ref="E56:F56"/>
    <mergeCell ref="E57:F57"/>
    <mergeCell ref="E51:F51"/>
    <mergeCell ref="E58:F58"/>
    <mergeCell ref="E59:F59"/>
    <mergeCell ref="D2:H2"/>
  </mergeCells>
  <phoneticPr fontId="2" type="noConversion"/>
  <hyperlinks>
    <hyperlink ref="C53:D53" location="Questionnaire!A1" display="Click here to go back to questionnaire"/>
  </hyperlinks>
  <printOptions horizontalCentered="1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indexed="42"/>
  </sheetPr>
  <dimension ref="A1:AG58"/>
  <sheetViews>
    <sheetView zoomScale="115" zoomScaleNormal="115" workbookViewId="0">
      <selection activeCell="AB17" sqref="AB17"/>
    </sheetView>
  </sheetViews>
  <sheetFormatPr baseColWidth="10" defaultColWidth="8.83203125" defaultRowHeight="13"/>
  <cols>
    <col min="1" max="33" width="3.33203125" customWidth="1"/>
  </cols>
  <sheetData>
    <row r="1" spans="1:33" ht="23">
      <c r="A1" s="147"/>
      <c r="B1" s="147"/>
      <c r="C1" s="147"/>
      <c r="D1" s="147"/>
      <c r="E1" s="147"/>
      <c r="F1" s="147"/>
      <c r="G1" s="267"/>
      <c r="H1" s="296"/>
      <c r="I1" s="296"/>
      <c r="J1" s="147" t="s">
        <v>596</v>
      </c>
      <c r="K1" s="147"/>
      <c r="L1" s="147"/>
      <c r="M1" s="26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616"/>
      <c r="Z1" s="617"/>
      <c r="AA1" s="617"/>
      <c r="AB1" s="297"/>
      <c r="AC1" s="267"/>
      <c r="AD1" s="147"/>
      <c r="AE1" s="147"/>
      <c r="AF1" s="296"/>
      <c r="AG1" s="296"/>
    </row>
    <row r="2" spans="1:33" ht="23">
      <c r="A2" s="146"/>
      <c r="B2" s="146"/>
      <c r="C2" s="146"/>
      <c r="D2" s="146"/>
      <c r="E2" s="146"/>
      <c r="F2" s="146"/>
      <c r="G2" s="14"/>
      <c r="H2" s="14"/>
      <c r="I2" s="107"/>
      <c r="J2" s="107"/>
      <c r="K2" s="146"/>
      <c r="L2" s="146"/>
      <c r="M2" s="14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82"/>
      <c r="Z2" s="182"/>
      <c r="AA2" s="182"/>
      <c r="AB2" s="182"/>
      <c r="AC2" s="14"/>
      <c r="AD2" s="146"/>
      <c r="AE2" s="146"/>
      <c r="AF2" s="100"/>
      <c r="AG2" s="100"/>
    </row>
    <row r="3" spans="1:33" ht="16">
      <c r="A3" s="67" t="s">
        <v>597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295"/>
      <c r="AF3" s="285"/>
      <c r="AG3" s="285"/>
    </row>
    <row r="4" spans="1:33" ht="12.75" customHeight="1">
      <c r="A4" s="1"/>
      <c r="B4" s="45"/>
      <c r="C4" s="13"/>
      <c r="D4" s="13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1"/>
      <c r="AG4" s="1"/>
    </row>
    <row r="5" spans="1:33" ht="12.75" customHeight="1">
      <c r="A5" s="1"/>
      <c r="B5" s="43" t="s">
        <v>355</v>
      </c>
      <c r="C5" s="13"/>
      <c r="D5" s="13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1"/>
      <c r="AG5" s="1"/>
    </row>
    <row r="6" spans="1:33" ht="12.75" customHeight="1">
      <c r="A6" s="1"/>
      <c r="B6" s="45"/>
      <c r="C6" s="13"/>
      <c r="D6" s="13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1"/>
      <c r="AG6" s="1"/>
    </row>
    <row r="7" spans="1:33" ht="12.75" customHeight="1">
      <c r="A7" s="1"/>
      <c r="B7" s="43" t="s">
        <v>356</v>
      </c>
      <c r="C7" s="13"/>
      <c r="D7" s="13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1"/>
      <c r="AG7" s="1"/>
    </row>
    <row r="8" spans="1:33" ht="12.75" customHeight="1">
      <c r="A8" s="1"/>
      <c r="B8" s="45"/>
      <c r="C8" s="13"/>
      <c r="D8" s="13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1"/>
      <c r="AG8" s="1"/>
    </row>
    <row r="9" spans="1:33" ht="12.75" customHeight="1">
      <c r="A9" s="1"/>
      <c r="B9" s="45" t="s">
        <v>177</v>
      </c>
      <c r="C9" s="13"/>
      <c r="D9" s="13"/>
      <c r="E9" s="227"/>
      <c r="F9" s="621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2"/>
      <c r="V9" s="622"/>
      <c r="W9" s="623"/>
      <c r="X9" s="227"/>
      <c r="Y9" s="227"/>
      <c r="Z9" s="227"/>
      <c r="AA9" s="227"/>
      <c r="AB9" s="227"/>
      <c r="AC9" s="227"/>
      <c r="AD9" s="227"/>
      <c r="AE9" s="227"/>
      <c r="AF9" s="1"/>
      <c r="AG9" s="1"/>
    </row>
    <row r="10" spans="1:33" ht="12.75" customHeight="1">
      <c r="A10" s="1"/>
      <c r="B10" s="2"/>
      <c r="C10" s="2"/>
      <c r="D10" s="2"/>
      <c r="E10" s="2"/>
      <c r="F10" s="2"/>
      <c r="G10" s="2"/>
      <c r="H10" s="2"/>
      <c r="I10" s="3"/>
      <c r="J10" s="3"/>
      <c r="K10" s="3"/>
      <c r="L10" s="3"/>
      <c r="M10" s="3"/>
      <c r="N10" s="151"/>
      <c r="O10" s="151"/>
      <c r="P10" s="151"/>
      <c r="Q10" s="1"/>
      <c r="R10" s="1"/>
      <c r="S10" s="1"/>
      <c r="T10" s="1"/>
      <c r="U10" s="1"/>
      <c r="V10" s="43"/>
      <c r="W10" s="43"/>
      <c r="X10" s="43"/>
      <c r="Y10" s="43"/>
      <c r="Z10" s="43"/>
      <c r="AA10" s="43"/>
      <c r="AB10" s="1"/>
      <c r="AC10" s="1"/>
      <c r="AD10" s="1"/>
      <c r="AE10" s="1"/>
      <c r="AF10" s="1"/>
      <c r="AG10" s="1"/>
    </row>
    <row r="11" spans="1:33" ht="12.75" customHeight="1">
      <c r="A11" s="1"/>
      <c r="B11" s="2" t="s">
        <v>178</v>
      </c>
      <c r="C11" s="2"/>
      <c r="D11" s="2"/>
      <c r="E11" s="2"/>
      <c r="F11" s="2"/>
      <c r="G11" s="2"/>
      <c r="H11" s="2"/>
      <c r="I11" s="3"/>
      <c r="J11" s="3"/>
      <c r="K11" s="3"/>
      <c r="L11" s="27"/>
      <c r="M11" s="27"/>
      <c r="N11" s="630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2"/>
      <c r="AB11" s="227"/>
      <c r="AC11" s="227"/>
      <c r="AD11" s="227"/>
      <c r="AE11" s="227"/>
      <c r="AF11" s="1"/>
      <c r="AG11" s="1"/>
    </row>
    <row r="12" spans="1:33" ht="12.75" customHeight="1">
      <c r="A12" s="1"/>
      <c r="B12" s="45"/>
      <c r="C12" s="13"/>
      <c r="D12" s="13"/>
      <c r="E12" s="226"/>
      <c r="F12" s="226"/>
      <c r="G12" s="226"/>
      <c r="H12" s="226"/>
      <c r="I12" s="226"/>
      <c r="J12" s="226"/>
      <c r="K12" s="22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06"/>
      <c r="AA12" s="226"/>
      <c r="AB12" s="226"/>
      <c r="AC12" s="226"/>
      <c r="AD12" s="226"/>
      <c r="AE12" s="226"/>
      <c r="AF12" s="1"/>
      <c r="AG12" s="1"/>
    </row>
    <row r="13" spans="1:33" ht="16">
      <c r="A13" s="67" t="s">
        <v>598</v>
      </c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295"/>
      <c r="AF13" s="285"/>
      <c r="AG13" s="285"/>
    </row>
    <row r="14" spans="1:33">
      <c r="A14" s="1"/>
      <c r="B14" s="13"/>
      <c r="C14" s="13"/>
      <c r="D14" s="13"/>
      <c r="E14" s="13"/>
      <c r="F14" s="13"/>
      <c r="G14" s="13"/>
      <c r="H14" s="13"/>
      <c r="I14" s="1"/>
      <c r="J14" s="9"/>
      <c r="K14" s="47"/>
      <c r="L14" s="47"/>
      <c r="M14" s="47"/>
      <c r="N14" s="1"/>
      <c r="O14" s="47"/>
      <c r="P14" s="47"/>
      <c r="Q14" s="4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>
      <c r="A15" s="1"/>
      <c r="B15" s="2"/>
      <c r="C15" s="41"/>
      <c r="D15" s="41"/>
      <c r="E15" s="41"/>
      <c r="F15" s="41"/>
      <c r="G15" s="41"/>
      <c r="H15" s="41"/>
      <c r="I15" s="151"/>
      <c r="J15" s="1"/>
      <c r="K15" s="1"/>
      <c r="L15" s="43" t="s">
        <v>355</v>
      </c>
      <c r="M15" s="43"/>
      <c r="N15" s="43"/>
      <c r="O15" s="43"/>
      <c r="P15" s="43" t="s">
        <v>356</v>
      </c>
      <c r="Q15" s="4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>
      <c r="A16" s="1"/>
      <c r="B16" s="13" t="s">
        <v>189</v>
      </c>
      <c r="C16" s="13"/>
      <c r="D16" s="13"/>
      <c r="E16" s="13"/>
      <c r="F16" s="13"/>
      <c r="G16" s="13"/>
      <c r="H16" s="13"/>
      <c r="I16" s="1"/>
      <c r="J16" s="1"/>
      <c r="K16" s="9" t="s">
        <v>374</v>
      </c>
      <c r="L16" s="398"/>
      <c r="M16" s="399"/>
      <c r="N16" s="400"/>
      <c r="O16" s="232" t="s">
        <v>374</v>
      </c>
      <c r="P16" s="398"/>
      <c r="Q16" s="399"/>
      <c r="R16" s="400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>
      <c r="A17" s="1"/>
      <c r="B17" s="2" t="s">
        <v>190</v>
      </c>
      <c r="C17" s="13"/>
      <c r="D17" s="13"/>
      <c r="E17" s="13"/>
      <c r="F17" s="13"/>
      <c r="G17" s="13"/>
      <c r="H17" s="13"/>
      <c r="I17" s="1"/>
      <c r="J17" s="1"/>
      <c r="K17" s="9" t="s">
        <v>374</v>
      </c>
      <c r="L17" s="398"/>
      <c r="M17" s="399"/>
      <c r="N17" s="400"/>
      <c r="O17" s="232" t="s">
        <v>374</v>
      </c>
      <c r="P17" s="398"/>
      <c r="Q17" s="399"/>
      <c r="R17" s="400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25"/>
    </row>
    <row r="18" spans="1:33">
      <c r="A18" s="1"/>
      <c r="B18" s="13"/>
      <c r="C18" s="13"/>
      <c r="D18" s="13"/>
      <c r="E18" s="13"/>
      <c r="F18" s="13"/>
      <c r="G18" s="13"/>
      <c r="H18" s="13"/>
      <c r="I18" s="1"/>
      <c r="J18" s="9"/>
      <c r="K18" s="47"/>
      <c r="L18" s="47"/>
      <c r="M18" s="47"/>
      <c r="N18" s="1"/>
      <c r="O18" s="47"/>
      <c r="P18" s="47"/>
      <c r="Q18" s="47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25"/>
    </row>
    <row r="19" spans="1:33">
      <c r="A19" s="1"/>
      <c r="B19" s="12" t="s">
        <v>191</v>
      </c>
      <c r="C19" s="12"/>
      <c r="D19" s="12"/>
      <c r="E19" s="12"/>
      <c r="F19" s="12"/>
      <c r="G19" s="12"/>
      <c r="H19" s="12"/>
      <c r="I19" s="11"/>
      <c r="J19" s="11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11"/>
      <c r="Y19" s="11"/>
      <c r="Z19" s="11"/>
      <c r="AA19" s="11"/>
      <c r="AB19" s="11"/>
      <c r="AC19" s="11"/>
      <c r="AD19" s="3"/>
      <c r="AE19" s="3"/>
      <c r="AF19" s="1"/>
      <c r="AG19" s="1"/>
    </row>
    <row r="20" spans="1:33">
      <c r="A20" s="1"/>
      <c r="B20" s="12"/>
      <c r="C20" s="12"/>
      <c r="D20" s="12"/>
      <c r="E20" s="12"/>
      <c r="F20" s="12"/>
      <c r="G20" s="12"/>
      <c r="H20" s="12"/>
      <c r="I20" s="11"/>
      <c r="J20" s="11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11"/>
      <c r="Y20" s="11"/>
      <c r="Z20" s="11"/>
      <c r="AA20" s="11"/>
      <c r="AB20" s="11"/>
      <c r="AC20" s="11"/>
      <c r="AD20" s="3"/>
      <c r="AE20" s="3"/>
      <c r="AF20" s="1"/>
      <c r="AG20" s="1"/>
    </row>
    <row r="21" spans="1:33" ht="16">
      <c r="A21" s="67" t="s">
        <v>599</v>
      </c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295"/>
      <c r="AF21" s="285"/>
      <c r="AG21" s="285"/>
    </row>
    <row r="22" spans="1:33">
      <c r="A22" s="1"/>
      <c r="B22" s="179"/>
      <c r="C22" s="41"/>
      <c r="D22" s="41"/>
      <c r="E22" s="41"/>
      <c r="F22" s="41"/>
      <c r="G22" s="41"/>
      <c r="H22" s="41"/>
      <c r="I22" s="151"/>
      <c r="J22" s="151"/>
      <c r="K22" s="151"/>
      <c r="L22" s="151"/>
      <c r="M22" s="151"/>
      <c r="N22" s="151"/>
      <c r="O22" s="151"/>
      <c r="P22" s="151"/>
      <c r="Q22" s="1"/>
      <c r="R22" s="1"/>
      <c r="S22" s="1"/>
      <c r="T22" s="1"/>
      <c r="U22" s="1"/>
      <c r="V22" s="43"/>
      <c r="W22" s="43"/>
      <c r="X22" s="43"/>
      <c r="Y22" s="43"/>
      <c r="Z22" s="43"/>
      <c r="AA22" s="43"/>
      <c r="AB22" s="1"/>
      <c r="AC22" s="1"/>
      <c r="AD22" s="1"/>
      <c r="AE22" s="1"/>
      <c r="AF22" s="1"/>
      <c r="AG22" s="1"/>
    </row>
    <row r="23" spans="1:33">
      <c r="A23" s="1"/>
      <c r="B23" s="228" t="s">
        <v>374</v>
      </c>
      <c r="C23" s="624"/>
      <c r="D23" s="625"/>
      <c r="E23" s="626"/>
      <c r="F23" s="229">
        <v>1</v>
      </c>
      <c r="G23" s="159" t="s">
        <v>179</v>
      </c>
      <c r="H23" s="159"/>
      <c r="I23" s="159"/>
      <c r="J23" s="159"/>
      <c r="K23" s="159"/>
      <c r="L23" s="159"/>
      <c r="M23" s="225"/>
      <c r="N23" s="225"/>
      <c r="O23" s="225"/>
      <c r="P23" s="225"/>
      <c r="Q23" s="225"/>
      <c r="R23" s="225"/>
      <c r="S23" s="225"/>
      <c r="T23" s="225"/>
      <c r="U23" s="1"/>
      <c r="V23" s="43"/>
      <c r="W23" s="43"/>
      <c r="X23" s="43"/>
      <c r="Y23" s="43"/>
      <c r="Z23" s="43"/>
      <c r="AA23" s="43"/>
      <c r="AB23" s="1"/>
      <c r="AC23" s="1"/>
      <c r="AD23" s="1"/>
      <c r="AE23" s="1"/>
      <c r="AF23" s="1"/>
      <c r="AG23" s="1"/>
    </row>
    <row r="24" spans="1:33">
      <c r="A24" s="1"/>
      <c r="B24" s="228" t="s">
        <v>374</v>
      </c>
      <c r="C24" s="624"/>
      <c r="D24" s="625"/>
      <c r="E24" s="626"/>
      <c r="F24" s="229">
        <v>2</v>
      </c>
      <c r="G24" s="159" t="s">
        <v>180</v>
      </c>
      <c r="H24" s="159"/>
      <c r="I24" s="159"/>
      <c r="J24" s="159"/>
      <c r="K24" s="159"/>
      <c r="L24" s="159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43"/>
      <c r="Z24" s="43"/>
      <c r="AA24" s="43"/>
      <c r="AB24" s="1"/>
      <c r="AC24" s="1"/>
      <c r="AD24" s="1"/>
      <c r="AE24" s="1"/>
      <c r="AF24" s="1"/>
      <c r="AG24" s="1"/>
    </row>
    <row r="25" spans="1:33">
      <c r="A25" s="1"/>
      <c r="B25" s="179"/>
      <c r="C25" s="41"/>
      <c r="D25" s="41"/>
      <c r="E25" s="41"/>
      <c r="F25" s="41"/>
      <c r="G25" s="2" t="s">
        <v>181</v>
      </c>
      <c r="H25" s="41"/>
      <c r="I25" s="151"/>
      <c r="J25" s="151"/>
      <c r="K25" s="151"/>
      <c r="L25" s="151"/>
      <c r="M25" s="151"/>
      <c r="N25" s="151"/>
      <c r="O25" s="151"/>
      <c r="P25" s="151"/>
      <c r="Q25" s="1"/>
      <c r="R25" s="1"/>
      <c r="S25" s="1"/>
      <c r="T25" s="1"/>
      <c r="U25" s="1"/>
      <c r="V25" s="43"/>
      <c r="W25" s="43"/>
      <c r="X25" s="43"/>
      <c r="Y25" s="43"/>
      <c r="Z25" s="43"/>
      <c r="AA25" s="43"/>
      <c r="AB25" s="1"/>
      <c r="AC25" s="1"/>
      <c r="AD25" s="1"/>
      <c r="AE25" s="1"/>
      <c r="AF25" s="1"/>
      <c r="AG25" s="1"/>
    </row>
    <row r="26" spans="1:33">
      <c r="A26" s="1"/>
      <c r="B26" s="228" t="s">
        <v>374</v>
      </c>
      <c r="C26" s="618">
        <f>C23-C24</f>
        <v>0</v>
      </c>
      <c r="D26" s="619"/>
      <c r="E26" s="620"/>
      <c r="F26" s="122">
        <v>3</v>
      </c>
      <c r="G26" s="28" t="s">
        <v>182</v>
      </c>
      <c r="H26" s="41"/>
      <c r="I26" s="151"/>
      <c r="J26" s="151"/>
      <c r="K26" s="151"/>
      <c r="L26" s="151"/>
      <c r="M26" s="151"/>
      <c r="N26" s="151"/>
      <c r="O26" s="151"/>
      <c r="P26" s="151"/>
      <c r="Q26" s="1"/>
      <c r="R26" s="1"/>
      <c r="S26" s="1"/>
      <c r="T26" s="1"/>
      <c r="U26" s="1"/>
      <c r="V26" s="43"/>
      <c r="W26" s="43"/>
      <c r="X26" s="43"/>
      <c r="Y26" s="43"/>
      <c r="Z26" s="43"/>
      <c r="AA26" s="43"/>
      <c r="AB26" s="1"/>
      <c r="AC26" s="1"/>
      <c r="AD26" s="1"/>
      <c r="AE26" s="1"/>
      <c r="AF26" s="1"/>
      <c r="AG26" s="1"/>
    </row>
    <row r="27" spans="1:33">
      <c r="A27" s="1"/>
      <c r="B27" s="228" t="s">
        <v>374</v>
      </c>
      <c r="C27" s="624"/>
      <c r="D27" s="625"/>
      <c r="E27" s="626"/>
      <c r="F27" s="122">
        <v>4</v>
      </c>
      <c r="G27" s="2" t="s">
        <v>183</v>
      </c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92"/>
      <c r="W27" s="92"/>
      <c r="X27" s="92"/>
      <c r="Y27" s="92"/>
      <c r="Z27" s="92"/>
      <c r="AA27" s="92"/>
      <c r="AB27" s="3"/>
      <c r="AC27" s="3"/>
      <c r="AD27" s="3"/>
      <c r="AE27" s="3"/>
      <c r="AF27" s="3"/>
      <c r="AG27" s="3"/>
    </row>
    <row r="28" spans="1:33">
      <c r="A28" s="1"/>
      <c r="B28" s="179"/>
      <c r="C28" s="41"/>
      <c r="D28" s="41"/>
      <c r="E28" s="41"/>
      <c r="F28" s="41"/>
      <c r="G28" s="2" t="s">
        <v>184</v>
      </c>
      <c r="H28" s="41"/>
      <c r="I28" s="151"/>
      <c r="J28" s="151"/>
      <c r="K28" s="151"/>
      <c r="L28" s="151"/>
      <c r="M28" s="151"/>
      <c r="N28" s="151"/>
      <c r="O28" s="151"/>
      <c r="P28" s="151"/>
      <c r="Q28" s="1"/>
      <c r="R28" s="1"/>
      <c r="S28" s="1"/>
      <c r="T28" s="1"/>
      <c r="U28" s="1"/>
      <c r="V28" s="43"/>
      <c r="W28" s="43"/>
      <c r="X28" s="43"/>
      <c r="Y28" s="43"/>
      <c r="Z28" s="43"/>
      <c r="AA28" s="43"/>
      <c r="AB28" s="1"/>
      <c r="AC28" s="1"/>
      <c r="AD28" s="1"/>
      <c r="AE28" s="1"/>
      <c r="AF28" s="1"/>
      <c r="AG28" s="1"/>
    </row>
    <row r="29" spans="1:33">
      <c r="A29" s="1"/>
      <c r="B29" s="228" t="s">
        <v>374</v>
      </c>
      <c r="C29" s="618">
        <f>C26-C27</f>
        <v>0</v>
      </c>
      <c r="D29" s="619"/>
      <c r="E29" s="620"/>
      <c r="F29" s="122">
        <v>5</v>
      </c>
      <c r="G29" s="2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>
      <c r="A30" s="1"/>
      <c r="B30" s="228" t="s">
        <v>374</v>
      </c>
      <c r="C30" s="624"/>
      <c r="D30" s="625"/>
      <c r="E30" s="626"/>
      <c r="F30" s="122">
        <v>6</v>
      </c>
      <c r="G30" s="2" t="s">
        <v>185</v>
      </c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2"/>
      <c r="W30" s="92"/>
      <c r="X30" s="92"/>
      <c r="Y30" s="92"/>
      <c r="Z30" s="92"/>
      <c r="AA30" s="92"/>
      <c r="AB30" s="3"/>
      <c r="AC30" s="3"/>
      <c r="AD30" s="3"/>
      <c r="AE30" s="3"/>
      <c r="AF30" s="3"/>
      <c r="AG30" s="3"/>
    </row>
    <row r="31" spans="1:33">
      <c r="A31" s="1"/>
      <c r="B31" s="179"/>
      <c r="C31" s="41"/>
      <c r="D31" s="41"/>
      <c r="E31" s="41"/>
      <c r="F31" s="41"/>
      <c r="G31" s="2" t="s">
        <v>186</v>
      </c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92"/>
      <c r="W31" s="92"/>
      <c r="X31" s="92"/>
      <c r="Y31" s="92"/>
      <c r="Z31" s="92"/>
      <c r="AA31" s="92"/>
      <c r="AB31" s="3"/>
      <c r="AC31" s="3"/>
      <c r="AD31" s="3"/>
      <c r="AE31" s="3"/>
      <c r="AF31" s="3"/>
      <c r="AG31" s="3"/>
    </row>
    <row r="32" spans="1:33">
      <c r="A32" s="1"/>
      <c r="B32" s="228" t="s">
        <v>374</v>
      </c>
      <c r="C32" s="618">
        <f>C29-C30</f>
        <v>0</v>
      </c>
      <c r="D32" s="619"/>
      <c r="E32" s="620"/>
      <c r="F32" s="122">
        <v>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>
      <c r="A33" s="1"/>
      <c r="B33" s="228" t="s">
        <v>374</v>
      </c>
      <c r="C33" s="618">
        <f>C24+C27+C32</f>
        <v>0</v>
      </c>
      <c r="D33" s="619"/>
      <c r="E33" s="620"/>
      <c r="F33" s="122">
        <v>8</v>
      </c>
      <c r="G33" s="1" t="s">
        <v>187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>
      <c r="A34" s="1"/>
      <c r="B34" s="228"/>
      <c r="C34" s="230"/>
      <c r="D34" s="230"/>
      <c r="E34" s="230"/>
      <c r="F34" s="1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>
      <c r="A35" s="225"/>
      <c r="B35" s="169" t="s">
        <v>188</v>
      </c>
      <c r="C35" s="159"/>
      <c r="D35" s="159"/>
      <c r="E35" s="159"/>
      <c r="F35" s="159"/>
      <c r="G35" s="159"/>
      <c r="H35" s="159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13"/>
      <c r="V35" s="13"/>
      <c r="W35" s="13"/>
      <c r="X35" s="13"/>
      <c r="Y35" s="231"/>
      <c r="Z35" s="230"/>
      <c r="AA35" s="230"/>
      <c r="AB35" s="230"/>
      <c r="AC35" s="1"/>
      <c r="AD35" s="1"/>
      <c r="AE35" s="1"/>
      <c r="AF35" s="1"/>
      <c r="AG35" s="1"/>
    </row>
    <row r="36" spans="1:33">
      <c r="A36" s="1"/>
      <c r="B36" s="13"/>
      <c r="C36" s="13"/>
      <c r="D36" s="13"/>
      <c r="E36" s="13"/>
      <c r="F36" s="13"/>
      <c r="G36" s="13"/>
      <c r="H36" s="13"/>
      <c r="I36" s="1"/>
      <c r="J36" s="9"/>
      <c r="K36" s="47"/>
      <c r="L36" s="47"/>
      <c r="M36" s="47"/>
      <c r="N36" s="1"/>
      <c r="O36" s="47"/>
      <c r="P36" s="47"/>
      <c r="Q36" s="47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6">
      <c r="A37" s="67" t="s">
        <v>313</v>
      </c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295"/>
      <c r="AF37" s="285"/>
      <c r="AG37" s="285"/>
    </row>
    <row r="38" spans="1:33">
      <c r="A38" s="26"/>
      <c r="B38" s="179"/>
      <c r="C38" s="179"/>
      <c r="D38" s="179"/>
      <c r="E38" s="179"/>
      <c r="F38" s="179"/>
      <c r="G38" s="179"/>
      <c r="H38" s="179"/>
      <c r="I38" s="234"/>
      <c r="J38" s="234"/>
      <c r="K38" s="235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>
      <c r="A39" s="10"/>
      <c r="B39" s="2" t="s">
        <v>192</v>
      </c>
      <c r="C39" s="10"/>
      <c r="D39" s="10"/>
      <c r="E39" s="10"/>
      <c r="F39" s="10"/>
      <c r="G39" s="10"/>
      <c r="H39" s="10"/>
      <c r="I39" s="10"/>
      <c r="J39" s="10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>
      <c r="A40" s="10"/>
      <c r="B40" s="41" t="s">
        <v>193</v>
      </c>
      <c r="C40" s="10"/>
      <c r="D40" s="10"/>
      <c r="E40" s="10"/>
      <c r="F40" s="10"/>
      <c r="G40" s="10"/>
      <c r="H40" s="10"/>
      <c r="I40" s="10"/>
      <c r="J40" s="10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>
      <c r="A41" s="10"/>
      <c r="B41" s="2" t="s">
        <v>194</v>
      </c>
      <c r="C41" s="10"/>
      <c r="D41" s="10"/>
      <c r="E41" s="10"/>
      <c r="F41" s="10"/>
      <c r="G41" s="629"/>
      <c r="H41" s="629"/>
      <c r="I41" s="629"/>
      <c r="J41" s="629"/>
      <c r="K41" s="629"/>
      <c r="L41" s="629"/>
      <c r="M41" s="629"/>
      <c r="N41" s="629"/>
      <c r="O41" s="629"/>
      <c r="P41" s="629"/>
      <c r="Q41" s="629"/>
      <c r="R41" s="629"/>
      <c r="S41" s="629"/>
      <c r="T41" s="629"/>
      <c r="U41" s="629"/>
      <c r="V41" s="629"/>
      <c r="W41" s="629"/>
      <c r="X41" s="629"/>
      <c r="Y41" s="629"/>
      <c r="Z41" s="629"/>
      <c r="AA41" s="10"/>
      <c r="AB41" s="10"/>
      <c r="AC41" s="10"/>
      <c r="AD41" s="10"/>
      <c r="AE41" s="10"/>
      <c r="AF41" s="10"/>
      <c r="AG41" s="10"/>
    </row>
    <row r="42" spans="1:33">
      <c r="A42" s="13"/>
      <c r="B42" s="13" t="s">
        <v>195</v>
      </c>
      <c r="C42" s="13" t="s">
        <v>196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>
      <c r="A43" s="13"/>
      <c r="B43" s="13"/>
      <c r="C43" s="13" t="s">
        <v>197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ht="16">
      <c r="A46" s="67" t="s">
        <v>295</v>
      </c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295"/>
      <c r="AF46" s="285"/>
      <c r="AG46" s="285"/>
    </row>
    <row r="47" spans="1:33" s="301" customFormat="1" ht="12.75" customHeight="1">
      <c r="A47" s="1"/>
      <c r="B47" s="13"/>
      <c r="C47" s="13"/>
      <c r="D47" s="13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1"/>
      <c r="AG47" s="1"/>
    </row>
    <row r="48" spans="1:33" s="301" customFormat="1" ht="12.75" customHeight="1">
      <c r="A48" s="1"/>
      <c r="B48" s="13" t="s">
        <v>600</v>
      </c>
      <c r="C48" s="13"/>
      <c r="D48" s="13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1"/>
      <c r="Z48" s="9" t="s">
        <v>374</v>
      </c>
      <c r="AA48" s="398"/>
      <c r="AB48" s="399"/>
      <c r="AC48" s="400"/>
      <c r="AD48" s="226"/>
      <c r="AE48" s="226"/>
      <c r="AF48" s="1"/>
      <c r="AG48" s="1"/>
    </row>
    <row r="49" spans="1:33" s="301" customFormat="1" ht="12.75" customHeight="1">
      <c r="A49" s="1"/>
      <c r="B49" s="13"/>
      <c r="C49" s="13"/>
      <c r="D49" s="13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1"/>
      <c r="AG49" s="1"/>
    </row>
    <row r="50" spans="1:33" s="301" customFormat="1" ht="12.75" customHeight="1">
      <c r="A50" s="1"/>
      <c r="B50" s="13" t="s">
        <v>296</v>
      </c>
      <c r="C50" s="13"/>
      <c r="D50" s="13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1"/>
      <c r="AA50" s="1"/>
      <c r="AB50" s="1"/>
      <c r="AC50" s="1"/>
      <c r="AD50" s="226"/>
      <c r="AE50" s="226"/>
      <c r="AF50" s="1"/>
      <c r="AG50" s="1"/>
    </row>
    <row r="51" spans="1:33" s="301" customFormat="1" ht="12.75" customHeight="1">
      <c r="A51" s="1"/>
      <c r="B51" s="13">
        <v>1</v>
      </c>
      <c r="C51" s="13" t="s">
        <v>297</v>
      </c>
      <c r="D51" s="13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1"/>
      <c r="AG51" s="1"/>
    </row>
    <row r="52" spans="1:33" s="301" customFormat="1" ht="12.75" customHeight="1">
      <c r="A52" s="1"/>
      <c r="B52" s="13">
        <v>2</v>
      </c>
      <c r="C52" s="13" t="s">
        <v>601</v>
      </c>
      <c r="D52" s="13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1"/>
      <c r="AG52" s="1"/>
    </row>
    <row r="53" spans="1:33" s="301" customFormat="1" ht="12.75" customHeight="1">
      <c r="A53" s="1"/>
      <c r="B53" s="13">
        <v>3</v>
      </c>
      <c r="C53" s="13" t="s">
        <v>298</v>
      </c>
      <c r="D53" s="13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1"/>
      <c r="AG53" s="1"/>
    </row>
    <row r="54" spans="1:33" s="301" customFormat="1" ht="12.75" customHeight="1">
      <c r="A54" s="1"/>
      <c r="B54" s="13"/>
      <c r="C54" s="13"/>
      <c r="D54" s="13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1"/>
      <c r="AG54" s="1"/>
    </row>
    <row r="55" spans="1:33" s="301" customFormat="1" ht="12.75" customHeight="1">
      <c r="A55" s="1"/>
      <c r="B55" s="13" t="s">
        <v>299</v>
      </c>
      <c r="C55" s="13"/>
      <c r="D55" s="13"/>
      <c r="E55" s="226"/>
      <c r="F55" s="227"/>
      <c r="G55" s="621"/>
      <c r="H55" s="627"/>
      <c r="I55" s="627"/>
      <c r="J55" s="627"/>
      <c r="K55" s="627"/>
      <c r="L55" s="627"/>
      <c r="M55" s="627"/>
      <c r="N55" s="627"/>
      <c r="O55" s="627"/>
      <c r="P55" s="628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1"/>
      <c r="AG55" s="1"/>
    </row>
    <row r="56" spans="1:33" s="301" customFormat="1" ht="12.75" customHeight="1">
      <c r="A56" s="1"/>
      <c r="B56" s="13" t="s">
        <v>300</v>
      </c>
      <c r="C56" s="13"/>
      <c r="D56" s="13"/>
      <c r="E56" s="226"/>
      <c r="F56" s="226"/>
      <c r="G56" s="621"/>
      <c r="H56" s="627"/>
      <c r="I56" s="627"/>
      <c r="J56" s="627"/>
      <c r="K56" s="627"/>
      <c r="L56" s="627"/>
      <c r="M56" s="627"/>
      <c r="N56" s="627"/>
      <c r="O56" s="627"/>
      <c r="P56" s="628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1"/>
      <c r="AG56" s="1"/>
    </row>
    <row r="57" spans="1:33" s="301" customFormat="1" ht="12.75" customHeight="1">
      <c r="A57" s="1"/>
      <c r="B57" s="13"/>
      <c r="C57" s="13"/>
      <c r="D57" s="13"/>
      <c r="E57" s="226"/>
      <c r="F57" s="226"/>
      <c r="G57" s="16"/>
      <c r="H57" s="167"/>
      <c r="I57" s="167"/>
      <c r="J57" s="167"/>
      <c r="K57" s="167"/>
      <c r="L57" s="167"/>
      <c r="M57" s="167"/>
      <c r="N57" s="167"/>
      <c r="O57" s="167"/>
      <c r="P57" s="167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1"/>
      <c r="AG57" s="1"/>
    </row>
    <row r="58" spans="1:33" s="54" customFormat="1">
      <c r="A58" s="26"/>
      <c r="B58" s="26"/>
      <c r="C58" s="568" t="s">
        <v>439</v>
      </c>
      <c r="D58" s="568"/>
      <c r="E58" s="568"/>
      <c r="F58" s="568"/>
      <c r="G58" s="568"/>
      <c r="H58" s="568"/>
      <c r="I58" s="568"/>
      <c r="J58" s="568"/>
      <c r="K58" s="568"/>
      <c r="L58" s="568"/>
      <c r="M58" s="568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7"/>
      <c r="AG58" s="27"/>
    </row>
  </sheetData>
  <mergeCells count="20">
    <mergeCell ref="G56:P56"/>
    <mergeCell ref="AA48:AC48"/>
    <mergeCell ref="C58:M58"/>
    <mergeCell ref="G41:Z41"/>
    <mergeCell ref="N11:AA11"/>
    <mergeCell ref="C23:E23"/>
    <mergeCell ref="C24:E24"/>
    <mergeCell ref="P16:R16"/>
    <mergeCell ref="C33:E33"/>
    <mergeCell ref="G55:P55"/>
    <mergeCell ref="Y1:AA1"/>
    <mergeCell ref="C32:E32"/>
    <mergeCell ref="F9:W9"/>
    <mergeCell ref="C29:E29"/>
    <mergeCell ref="C27:E27"/>
    <mergeCell ref="L17:N17"/>
    <mergeCell ref="P17:R17"/>
    <mergeCell ref="L16:N16"/>
    <mergeCell ref="C30:E30"/>
    <mergeCell ref="C26:E26"/>
  </mergeCells>
  <phoneticPr fontId="2" type="noConversion"/>
  <hyperlinks>
    <hyperlink ref="C58:M58" location="Questionnaire!A1" display="Click here to go back to questionnaire"/>
  </hyperlinks>
  <printOptions horizontalCentered="1"/>
  <pageMargins left="0.25" right="0.25" top="0.5" bottom="0.5" header="0.5" footer="0.5"/>
  <pageSetup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25</xdr:col>
                    <xdr:colOff>88900</xdr:colOff>
                    <xdr:row>40</xdr:row>
                    <xdr:rowOff>139700</xdr:rowOff>
                  </from>
                  <to>
                    <xdr:col>27</xdr:col>
                    <xdr:colOff>38100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27</xdr:col>
                    <xdr:colOff>12700</xdr:colOff>
                    <xdr:row>40</xdr:row>
                    <xdr:rowOff>114300</xdr:rowOff>
                  </from>
                  <to>
                    <xdr:col>28</xdr:col>
                    <xdr:colOff>127000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18</xdr:col>
                    <xdr:colOff>177800</xdr:colOff>
                    <xdr:row>42</xdr:row>
                    <xdr:rowOff>0</xdr:rowOff>
                  </from>
                  <to>
                    <xdr:col>20</xdr:col>
                    <xdr:colOff>139700</xdr:colOff>
                    <xdr:row>43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21</xdr:col>
                    <xdr:colOff>25400</xdr:colOff>
                    <xdr:row>42</xdr:row>
                    <xdr:rowOff>0</xdr:rowOff>
                  </from>
                  <to>
                    <xdr:col>22</xdr:col>
                    <xdr:colOff>139700</xdr:colOff>
                    <xdr:row>43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152400</xdr:colOff>
                    <xdr:row>3</xdr:row>
                    <xdr:rowOff>139700</xdr:rowOff>
                  </from>
                  <to>
                    <xdr:col>11</xdr:col>
                    <xdr:colOff>50800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11</xdr:col>
                    <xdr:colOff>152400</xdr:colOff>
                    <xdr:row>3</xdr:row>
                    <xdr:rowOff>127000</xdr:rowOff>
                  </from>
                  <to>
                    <xdr:col>18</xdr:col>
                    <xdr:colOff>63500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18</xdr:col>
                    <xdr:colOff>63500</xdr:colOff>
                    <xdr:row>3</xdr:row>
                    <xdr:rowOff>114300</xdr:rowOff>
                  </from>
                  <to>
                    <xdr:col>23</xdr:col>
                    <xdr:colOff>152400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23</xdr:col>
                    <xdr:colOff>139700</xdr:colOff>
                    <xdr:row>3</xdr:row>
                    <xdr:rowOff>127000</xdr:rowOff>
                  </from>
                  <to>
                    <xdr:col>28</xdr:col>
                    <xdr:colOff>63500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28</xdr:col>
                    <xdr:colOff>215900</xdr:colOff>
                    <xdr:row>3</xdr:row>
                    <xdr:rowOff>101600</xdr:rowOff>
                  </from>
                  <to>
                    <xdr:col>31</xdr:col>
                    <xdr:colOff>114300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4</xdr:col>
                    <xdr:colOff>139700</xdr:colOff>
                    <xdr:row>5</xdr:row>
                    <xdr:rowOff>101600</xdr:rowOff>
                  </from>
                  <to>
                    <xdr:col>11</xdr:col>
                    <xdr:colOff>38100</xdr:colOff>
                    <xdr:row>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11</xdr:col>
                    <xdr:colOff>152400</xdr:colOff>
                    <xdr:row>5</xdr:row>
                    <xdr:rowOff>114300</xdr:rowOff>
                  </from>
                  <to>
                    <xdr:col>18</xdr:col>
                    <xdr:colOff>63500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18</xdr:col>
                    <xdr:colOff>63500</xdr:colOff>
                    <xdr:row>5</xdr:row>
                    <xdr:rowOff>101600</xdr:rowOff>
                  </from>
                  <to>
                    <xdr:col>23</xdr:col>
                    <xdr:colOff>152400</xdr:colOff>
                    <xdr:row>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23</xdr:col>
                    <xdr:colOff>139700</xdr:colOff>
                    <xdr:row>5</xdr:row>
                    <xdr:rowOff>101600</xdr:rowOff>
                  </from>
                  <to>
                    <xdr:col>28</xdr:col>
                    <xdr:colOff>63500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29</xdr:col>
                    <xdr:colOff>0</xdr:colOff>
                    <xdr:row>5</xdr:row>
                    <xdr:rowOff>101600</xdr:rowOff>
                  </from>
                  <to>
                    <xdr:col>31</xdr:col>
                    <xdr:colOff>127000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20</xdr:col>
                    <xdr:colOff>114300</xdr:colOff>
                    <xdr:row>33</xdr:row>
                    <xdr:rowOff>165100</xdr:rowOff>
                  </from>
                  <to>
                    <xdr:col>22</xdr:col>
                    <xdr:colOff>63500</xdr:colOff>
                    <xdr:row>35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22</xdr:col>
                    <xdr:colOff>101600</xdr:colOff>
                    <xdr:row>33</xdr:row>
                    <xdr:rowOff>165100</xdr:rowOff>
                  </from>
                  <to>
                    <xdr:col>23</xdr:col>
                    <xdr:colOff>215900</xdr:colOff>
                    <xdr:row>35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0" name="Check Box 24">
              <controlPr defaultSize="0" autoFill="0" autoLine="0" autoPict="0">
                <anchor moveWithCells="1">
                  <from>
                    <xdr:col>16</xdr:col>
                    <xdr:colOff>63500</xdr:colOff>
                    <xdr:row>54</xdr:row>
                    <xdr:rowOff>127000</xdr:rowOff>
                  </from>
                  <to>
                    <xdr:col>22</xdr:col>
                    <xdr:colOff>177800</xdr:colOff>
                    <xdr:row>56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1" name="Check Box 25">
              <controlPr defaultSize="0" autoFill="0" autoLine="0" autoPict="0">
                <anchor moveWithCells="1">
                  <from>
                    <xdr:col>22</xdr:col>
                    <xdr:colOff>165100</xdr:colOff>
                    <xdr:row>54</xdr:row>
                    <xdr:rowOff>139700</xdr:rowOff>
                  </from>
                  <to>
                    <xdr:col>29</xdr:col>
                    <xdr:colOff>76200</xdr:colOff>
                    <xdr:row>56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2" name="Check Box 26">
              <controlPr defaultSize="0" autoFill="0" autoLine="0" autoPict="0">
                <anchor moveWithCells="1">
                  <from>
                    <xdr:col>28</xdr:col>
                    <xdr:colOff>177800</xdr:colOff>
                    <xdr:row>54</xdr:row>
                    <xdr:rowOff>139700</xdr:rowOff>
                  </from>
                  <to>
                    <xdr:col>32</xdr:col>
                    <xdr:colOff>127000</xdr:colOff>
                    <xdr:row>56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N179"/>
  <sheetViews>
    <sheetView zoomScaleNormal="100" workbookViewId="0">
      <selection activeCell="AG10" sqref="AG10"/>
    </sheetView>
  </sheetViews>
  <sheetFormatPr baseColWidth="10" defaultColWidth="8.83203125" defaultRowHeight="13"/>
  <cols>
    <col min="1" max="31" width="3.33203125" customWidth="1"/>
  </cols>
  <sheetData>
    <row r="1" spans="1:35" ht="27" customHeight="1">
      <c r="A1" s="390"/>
      <c r="B1" s="390"/>
      <c r="C1" s="390"/>
      <c r="D1" s="390"/>
      <c r="E1" s="390"/>
      <c r="F1" s="390"/>
      <c r="G1" s="390" t="s">
        <v>602</v>
      </c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237"/>
      <c r="AG1" s="237"/>
      <c r="AH1" s="237"/>
      <c r="AI1" s="237"/>
    </row>
    <row r="2" spans="1:35" ht="23">
      <c r="A2" s="200" t="s">
        <v>115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82"/>
      <c r="W2" s="182"/>
      <c r="X2" s="182"/>
      <c r="Y2" s="146"/>
      <c r="Z2" s="146"/>
      <c r="AA2" s="146"/>
      <c r="AB2" s="146"/>
      <c r="AC2" s="146"/>
      <c r="AD2" s="146"/>
      <c r="AE2" s="183"/>
      <c r="AF2" s="237"/>
      <c r="AG2" s="237"/>
      <c r="AH2" s="237"/>
      <c r="AI2" s="237"/>
    </row>
    <row r="3" spans="1:35" ht="7.5" customHeight="1">
      <c r="A3" s="201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82"/>
      <c r="W3" s="182"/>
      <c r="X3" s="182"/>
      <c r="Y3" s="146"/>
      <c r="Z3" s="146"/>
      <c r="AA3" s="146"/>
      <c r="AB3" s="146"/>
      <c r="AC3" s="146"/>
      <c r="AD3" s="146"/>
      <c r="AE3" s="183"/>
      <c r="AF3" s="237"/>
      <c r="AG3" s="237"/>
      <c r="AH3" s="237"/>
      <c r="AI3" s="237"/>
    </row>
    <row r="4" spans="1:35">
      <c r="A4" s="109"/>
      <c r="B4" s="109"/>
      <c r="C4" s="2" t="s">
        <v>445</v>
      </c>
      <c r="D4" s="2"/>
      <c r="E4" s="2"/>
      <c r="F4" s="608" t="str">
        <f>CONCATENATE(Questionnaire!G7," ",Questionnaire!G5)</f>
        <v>soundararaj preshanna</v>
      </c>
      <c r="G4" s="609"/>
      <c r="H4" s="609"/>
      <c r="I4" s="609"/>
      <c r="J4" s="609"/>
      <c r="K4" s="609"/>
      <c r="L4" s="609"/>
      <c r="M4" s="609"/>
      <c r="N4" s="609"/>
      <c r="O4" s="610"/>
      <c r="P4" s="164"/>
      <c r="Q4" s="3"/>
      <c r="R4" s="3"/>
      <c r="S4" s="2" t="s">
        <v>446</v>
      </c>
      <c r="T4" s="2"/>
      <c r="U4" s="2"/>
      <c r="V4" s="608" t="str">
        <f>CONCATENATE(Questionnaire!W7," ",Questionnaire!W5)</f>
        <v>Mohanam Madhuri</v>
      </c>
      <c r="W4" s="609"/>
      <c r="X4" s="609"/>
      <c r="Y4" s="609"/>
      <c r="Z4" s="609"/>
      <c r="AA4" s="609"/>
      <c r="AB4" s="609"/>
      <c r="AC4" s="609"/>
      <c r="AD4" s="609"/>
      <c r="AE4" s="610"/>
      <c r="AF4" s="237"/>
      <c r="AG4" s="237"/>
      <c r="AH4" s="237"/>
      <c r="AI4" s="237"/>
    </row>
    <row r="5" spans="1:35">
      <c r="A5" s="109"/>
      <c r="B5" s="109"/>
      <c r="C5" s="2"/>
      <c r="D5" s="2"/>
      <c r="E5" s="2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164"/>
      <c r="Q5" s="3"/>
      <c r="R5" s="3"/>
      <c r="S5" s="2"/>
      <c r="T5" s="2"/>
      <c r="U5" s="2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237"/>
      <c r="AG5" s="237"/>
      <c r="AH5" s="237"/>
      <c r="AI5" s="237"/>
    </row>
    <row r="6" spans="1:35">
      <c r="A6" s="109" t="s">
        <v>116</v>
      </c>
      <c r="B6" s="109"/>
      <c r="C6" s="2"/>
      <c r="D6" s="2"/>
      <c r="E6" s="2"/>
      <c r="F6" s="491"/>
      <c r="G6" s="492"/>
      <c r="H6" s="492"/>
      <c r="I6" s="492"/>
      <c r="J6" s="492"/>
      <c r="K6" s="492"/>
      <c r="L6" s="492"/>
      <c r="M6" s="492"/>
      <c r="N6" s="492"/>
      <c r="O6" s="493"/>
      <c r="P6" s="164"/>
      <c r="Q6" s="109" t="s">
        <v>116</v>
      </c>
      <c r="R6" s="3"/>
      <c r="S6" s="2"/>
      <c r="T6" s="2"/>
      <c r="U6" s="2"/>
      <c r="V6" s="491"/>
      <c r="W6" s="492"/>
      <c r="X6" s="492"/>
      <c r="Y6" s="492"/>
      <c r="Z6" s="492"/>
      <c r="AA6" s="492"/>
      <c r="AB6" s="492"/>
      <c r="AC6" s="492"/>
      <c r="AD6" s="492"/>
      <c r="AE6" s="493"/>
      <c r="AF6" s="237"/>
      <c r="AG6" s="237"/>
      <c r="AH6" s="237"/>
      <c r="AI6" s="237"/>
    </row>
    <row r="7" spans="1:35">
      <c r="A7" s="202" t="s">
        <v>117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27"/>
      <c r="AF7" s="237"/>
      <c r="AG7" s="237"/>
      <c r="AH7" s="237"/>
      <c r="AI7" s="237"/>
    </row>
    <row r="8" spans="1:35" s="170" customForma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3"/>
      <c r="AF8" s="314"/>
      <c r="AG8" s="314"/>
      <c r="AH8" s="314"/>
      <c r="AI8" s="314"/>
    </row>
    <row r="9" spans="1:35" s="170" customFormat="1">
      <c r="A9" s="3" t="s">
        <v>282</v>
      </c>
      <c r="B9" s="3"/>
      <c r="C9" s="3"/>
      <c r="D9" s="3"/>
      <c r="E9" s="3"/>
      <c r="F9" s="491"/>
      <c r="G9" s="492"/>
      <c r="H9" s="492"/>
      <c r="I9" s="492"/>
      <c r="J9" s="492"/>
      <c r="K9" s="492"/>
      <c r="L9" s="492"/>
      <c r="M9" s="492"/>
      <c r="N9" s="492"/>
      <c r="O9" s="493"/>
      <c r="P9" s="3"/>
      <c r="Q9" s="3" t="s">
        <v>282</v>
      </c>
      <c r="R9" s="3"/>
      <c r="S9" s="3"/>
      <c r="T9" s="3"/>
      <c r="U9" s="3"/>
      <c r="V9" s="491"/>
      <c r="W9" s="492"/>
      <c r="X9" s="492"/>
      <c r="Y9" s="492"/>
      <c r="Z9" s="492"/>
      <c r="AA9" s="492"/>
      <c r="AB9" s="492"/>
      <c r="AC9" s="492"/>
      <c r="AD9" s="492"/>
      <c r="AE9" s="493"/>
      <c r="AF9" s="314"/>
      <c r="AG9" s="314"/>
      <c r="AH9" s="314"/>
      <c r="AI9" s="314"/>
    </row>
    <row r="10" spans="1:35" s="170" customFormat="1">
      <c r="A10" s="202" t="s">
        <v>284</v>
      </c>
      <c r="B10" s="3"/>
      <c r="C10" s="3"/>
      <c r="D10" s="3"/>
      <c r="E10" s="3"/>
      <c r="F10" s="491"/>
      <c r="G10" s="492"/>
      <c r="H10" s="492"/>
      <c r="I10" s="492"/>
      <c r="J10" s="492"/>
      <c r="K10" s="492"/>
      <c r="L10" s="492"/>
      <c r="M10" s="492"/>
      <c r="N10" s="492"/>
      <c r="O10" s="493"/>
      <c r="P10" s="3"/>
      <c r="Q10" s="3"/>
      <c r="R10" s="3"/>
      <c r="S10" s="3"/>
      <c r="T10" s="3"/>
      <c r="U10" s="3"/>
      <c r="V10" s="491"/>
      <c r="W10" s="492"/>
      <c r="X10" s="492"/>
      <c r="Y10" s="492"/>
      <c r="Z10" s="492"/>
      <c r="AA10" s="492"/>
      <c r="AB10" s="492"/>
      <c r="AC10" s="492"/>
      <c r="AD10" s="492"/>
      <c r="AE10" s="493"/>
      <c r="AF10" s="314"/>
      <c r="AG10" s="314"/>
      <c r="AH10" s="314"/>
      <c r="AI10" s="314"/>
    </row>
    <row r="11" spans="1:35" s="170" customForma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3"/>
      <c r="AF11" s="314"/>
      <c r="AG11" s="314"/>
      <c r="AH11" s="314"/>
      <c r="AI11" s="314"/>
    </row>
    <row r="12" spans="1:35" s="170" customFormat="1">
      <c r="A12" s="3" t="s">
        <v>515</v>
      </c>
      <c r="B12" s="3"/>
      <c r="C12" s="3"/>
      <c r="D12" s="3"/>
      <c r="E12" s="3"/>
      <c r="F12" s="491"/>
      <c r="G12" s="492"/>
      <c r="H12" s="492"/>
      <c r="I12" s="492"/>
      <c r="J12" s="492"/>
      <c r="K12" s="492"/>
      <c r="L12" s="492"/>
      <c r="M12" s="492"/>
      <c r="N12" s="492"/>
      <c r="O12" s="493"/>
      <c r="P12" s="3"/>
      <c r="Q12" s="3" t="s">
        <v>515</v>
      </c>
      <c r="R12" s="3"/>
      <c r="S12" s="3"/>
      <c r="T12" s="3"/>
      <c r="U12" s="3"/>
      <c r="V12" s="491"/>
      <c r="W12" s="492"/>
      <c r="X12" s="492"/>
      <c r="Y12" s="492"/>
      <c r="Z12" s="492"/>
      <c r="AA12" s="492"/>
      <c r="AB12" s="492"/>
      <c r="AC12" s="492"/>
      <c r="AD12" s="492"/>
      <c r="AE12" s="493"/>
      <c r="AF12" s="314"/>
      <c r="AG12" s="314"/>
      <c r="AH12" s="314"/>
      <c r="AI12" s="314"/>
    </row>
    <row r="13" spans="1:35" s="170" customFormat="1">
      <c r="A13" s="202" t="s">
        <v>516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202" t="s">
        <v>516</v>
      </c>
      <c r="R13" s="3"/>
      <c r="S13" s="3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3"/>
      <c r="AF13" s="314"/>
      <c r="AG13" s="314"/>
      <c r="AH13" s="314"/>
      <c r="AI13" s="314"/>
    </row>
    <row r="14" spans="1:35" s="170" customFormat="1">
      <c r="A14" s="3" t="s">
        <v>283</v>
      </c>
      <c r="B14" s="3"/>
      <c r="C14" s="3"/>
      <c r="D14" s="3"/>
      <c r="E14" s="3"/>
      <c r="F14" s="491"/>
      <c r="G14" s="492"/>
      <c r="H14" s="492"/>
      <c r="I14" s="492"/>
      <c r="J14" s="492"/>
      <c r="K14" s="492"/>
      <c r="L14" s="492"/>
      <c r="M14" s="492"/>
      <c r="N14" s="492"/>
      <c r="O14" s="493"/>
      <c r="P14" s="3"/>
      <c r="Q14" s="3" t="s">
        <v>283</v>
      </c>
      <c r="R14" s="3"/>
      <c r="S14" s="3"/>
      <c r="T14" s="3"/>
      <c r="U14" s="3"/>
      <c r="V14" s="491"/>
      <c r="W14" s="492"/>
      <c r="X14" s="492"/>
      <c r="Y14" s="492"/>
      <c r="Z14" s="492"/>
      <c r="AA14" s="492"/>
      <c r="AB14" s="492"/>
      <c r="AC14" s="492"/>
      <c r="AD14" s="492"/>
      <c r="AE14" s="493"/>
      <c r="AF14" s="314"/>
      <c r="AG14" s="314"/>
      <c r="AH14" s="314"/>
      <c r="AI14" s="314"/>
    </row>
    <row r="15" spans="1:35" s="170" customFormat="1">
      <c r="A15" s="202" t="s">
        <v>517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02" t="s">
        <v>517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14"/>
      <c r="AG15" s="314"/>
      <c r="AH15" s="314"/>
      <c r="AI15" s="314"/>
    </row>
    <row r="16" spans="1:35" s="170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3"/>
      <c r="AF16" s="314"/>
      <c r="AG16" s="314"/>
      <c r="AH16" s="314"/>
      <c r="AI16" s="314"/>
    </row>
    <row r="17" spans="1:35" ht="16">
      <c r="A17" s="67" t="s">
        <v>120</v>
      </c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237"/>
      <c r="AG17" s="237"/>
      <c r="AH17" s="237"/>
      <c r="AI17" s="237"/>
    </row>
    <row r="18" spans="1:35" ht="14">
      <c r="A18" s="3"/>
      <c r="B18" s="2"/>
      <c r="C18" s="2"/>
      <c r="D18" s="2"/>
      <c r="E18" s="2"/>
      <c r="F18" s="4" t="s">
        <v>355</v>
      </c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4" t="s">
        <v>356</v>
      </c>
      <c r="W18" s="2"/>
      <c r="X18" s="3"/>
      <c r="Y18" s="3"/>
      <c r="Z18" s="3"/>
      <c r="AA18" s="3"/>
      <c r="AB18" s="3"/>
      <c r="AC18" s="3"/>
      <c r="AD18" s="3"/>
      <c r="AE18" s="59"/>
      <c r="AF18" s="237"/>
      <c r="AG18" s="237"/>
      <c r="AH18" s="237"/>
      <c r="AI18" s="237"/>
    </row>
    <row r="19" spans="1:35" ht="14">
      <c r="A19" s="3"/>
      <c r="B19" s="203" t="s">
        <v>121</v>
      </c>
      <c r="C19" s="2"/>
      <c r="D19" s="2"/>
      <c r="E19" s="2"/>
      <c r="F19" s="4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03"/>
      <c r="T19" s="3"/>
      <c r="U19" s="3"/>
      <c r="V19" s="4"/>
      <c r="W19" s="2"/>
      <c r="X19" s="3"/>
      <c r="Y19" s="3"/>
      <c r="Z19" s="3"/>
      <c r="AA19" s="3"/>
      <c r="AB19" s="3"/>
      <c r="AC19" s="3"/>
      <c r="AD19" s="3"/>
      <c r="AE19" s="59"/>
      <c r="AF19" s="237"/>
      <c r="AG19" s="237"/>
      <c r="AH19" s="237"/>
      <c r="AI19" s="237"/>
    </row>
    <row r="20" spans="1:35">
      <c r="A20" s="204"/>
      <c r="B20" s="200" t="s">
        <v>122</v>
      </c>
      <c r="C20" s="200"/>
      <c r="D20" s="200"/>
      <c r="E20" s="200"/>
      <c r="F20" s="200"/>
      <c r="G20" s="200"/>
      <c r="H20" s="200"/>
      <c r="I20" s="200"/>
      <c r="J20" s="200"/>
      <c r="K20" s="200" t="s">
        <v>123</v>
      </c>
      <c r="L20" s="200"/>
      <c r="M20" s="200"/>
      <c r="N20" s="200"/>
      <c r="O20" s="204"/>
      <c r="P20" s="164"/>
      <c r="Q20" s="204"/>
      <c r="R20" s="204"/>
      <c r="S20" s="200" t="s">
        <v>122</v>
      </c>
      <c r="T20" s="200"/>
      <c r="U20" s="200"/>
      <c r="V20" s="200"/>
      <c r="W20" s="200"/>
      <c r="X20" s="200"/>
      <c r="Y20" s="200"/>
      <c r="Z20" s="200"/>
      <c r="AA20" s="200"/>
      <c r="AB20" s="200" t="s">
        <v>123</v>
      </c>
      <c r="AC20" s="200"/>
      <c r="AD20" s="200"/>
      <c r="AE20" s="204"/>
      <c r="AF20" s="237"/>
      <c r="AG20" s="237"/>
      <c r="AH20" s="237"/>
      <c r="AI20" s="237"/>
    </row>
    <row r="21" spans="1:35">
      <c r="A21" s="27"/>
      <c r="B21" s="661"/>
      <c r="C21" s="662"/>
      <c r="D21" s="662"/>
      <c r="E21" s="662"/>
      <c r="F21" s="662"/>
      <c r="G21" s="662"/>
      <c r="H21" s="662"/>
      <c r="I21" s="663"/>
      <c r="J21" s="140" t="s">
        <v>374</v>
      </c>
      <c r="K21" s="556"/>
      <c r="L21" s="557"/>
      <c r="M21" s="558"/>
      <c r="N21" s="8"/>
      <c r="O21" s="27"/>
      <c r="P21" s="164"/>
      <c r="Q21" s="27"/>
      <c r="R21" s="27"/>
      <c r="S21" s="656"/>
      <c r="T21" s="657"/>
      <c r="U21" s="657"/>
      <c r="V21" s="657"/>
      <c r="W21" s="657"/>
      <c r="X21" s="657"/>
      <c r="Y21" s="657"/>
      <c r="Z21" s="658"/>
      <c r="AA21" s="140" t="s">
        <v>374</v>
      </c>
      <c r="AB21" s="556"/>
      <c r="AC21" s="557"/>
      <c r="AD21" s="558"/>
      <c r="AE21" s="205"/>
      <c r="AF21" s="237"/>
      <c r="AG21" s="237"/>
      <c r="AH21" s="237"/>
      <c r="AI21" s="237"/>
    </row>
    <row r="22" spans="1:35">
      <c r="A22" s="27"/>
      <c r="B22" s="661"/>
      <c r="C22" s="662"/>
      <c r="D22" s="662"/>
      <c r="E22" s="662"/>
      <c r="F22" s="662"/>
      <c r="G22" s="662"/>
      <c r="H22" s="662"/>
      <c r="I22" s="663"/>
      <c r="J22" s="140" t="s">
        <v>374</v>
      </c>
      <c r="K22" s="556"/>
      <c r="L22" s="557"/>
      <c r="M22" s="558"/>
      <c r="N22" s="8"/>
      <c r="O22" s="27"/>
      <c r="P22" s="164"/>
      <c r="Q22" s="27"/>
      <c r="R22" s="27"/>
      <c r="S22" s="656"/>
      <c r="T22" s="657"/>
      <c r="U22" s="657"/>
      <c r="V22" s="657"/>
      <c r="W22" s="657"/>
      <c r="X22" s="657"/>
      <c r="Y22" s="657"/>
      <c r="Z22" s="658"/>
      <c r="AA22" s="140" t="s">
        <v>374</v>
      </c>
      <c r="AB22" s="556"/>
      <c r="AC22" s="557"/>
      <c r="AD22" s="558"/>
      <c r="AE22" s="205"/>
      <c r="AF22" s="237"/>
      <c r="AG22" s="237"/>
      <c r="AH22" s="237"/>
      <c r="AI22" s="237"/>
    </row>
    <row r="23" spans="1:35">
      <c r="A23" s="27"/>
      <c r="B23" s="661"/>
      <c r="C23" s="662"/>
      <c r="D23" s="662"/>
      <c r="E23" s="662"/>
      <c r="F23" s="662"/>
      <c r="G23" s="662"/>
      <c r="H23" s="662"/>
      <c r="I23" s="663"/>
      <c r="J23" s="140" t="s">
        <v>374</v>
      </c>
      <c r="K23" s="685"/>
      <c r="L23" s="686"/>
      <c r="M23" s="687"/>
      <c r="N23" s="8"/>
      <c r="O23" s="27"/>
      <c r="P23" s="164"/>
      <c r="Q23" s="27"/>
      <c r="R23" s="27"/>
      <c r="S23" s="656"/>
      <c r="T23" s="659"/>
      <c r="U23" s="659"/>
      <c r="V23" s="659"/>
      <c r="W23" s="659"/>
      <c r="X23" s="659"/>
      <c r="Y23" s="659"/>
      <c r="Z23" s="660"/>
      <c r="AA23" s="140" t="s">
        <v>374</v>
      </c>
      <c r="AB23" s="556"/>
      <c r="AC23" s="557"/>
      <c r="AD23" s="558"/>
      <c r="AE23" s="27"/>
      <c r="AF23" s="237"/>
      <c r="AG23" s="237"/>
      <c r="AH23" s="237"/>
      <c r="AI23" s="237"/>
    </row>
    <row r="24" spans="1:35">
      <c r="A24" s="27"/>
      <c r="B24" s="682"/>
      <c r="C24" s="683"/>
      <c r="D24" s="683"/>
      <c r="E24" s="683"/>
      <c r="F24" s="683"/>
      <c r="G24" s="683"/>
      <c r="H24" s="683"/>
      <c r="I24" s="684"/>
      <c r="J24" s="140" t="s">
        <v>374</v>
      </c>
      <c r="K24" s="556"/>
      <c r="L24" s="557"/>
      <c r="M24" s="558"/>
      <c r="N24" s="8"/>
      <c r="O24" s="27"/>
      <c r="P24" s="164"/>
      <c r="Q24" s="27"/>
      <c r="R24" s="27"/>
      <c r="S24" s="656"/>
      <c r="T24" s="657"/>
      <c r="U24" s="657"/>
      <c r="V24" s="657"/>
      <c r="W24" s="657"/>
      <c r="X24" s="657"/>
      <c r="Y24" s="657"/>
      <c r="Z24" s="658"/>
      <c r="AA24" s="140" t="s">
        <v>374</v>
      </c>
      <c r="AB24" s="556"/>
      <c r="AC24" s="557"/>
      <c r="AD24" s="558"/>
      <c r="AE24" s="27"/>
      <c r="AF24" s="237"/>
      <c r="AG24" s="237"/>
      <c r="AH24" s="237"/>
      <c r="AI24" s="237"/>
    </row>
    <row r="25" spans="1:35">
      <c r="A25" s="27"/>
      <c r="B25" s="661"/>
      <c r="C25" s="662"/>
      <c r="D25" s="662"/>
      <c r="E25" s="662"/>
      <c r="F25" s="662"/>
      <c r="G25" s="662"/>
      <c r="H25" s="662"/>
      <c r="I25" s="663"/>
      <c r="J25" s="140" t="s">
        <v>374</v>
      </c>
      <c r="K25" s="676"/>
      <c r="L25" s="677"/>
      <c r="M25" s="678"/>
      <c r="N25" s="8"/>
      <c r="O25" s="27"/>
      <c r="P25" s="164"/>
      <c r="Q25" s="27"/>
      <c r="R25" s="27"/>
      <c r="S25" s="679"/>
      <c r="T25" s="680"/>
      <c r="U25" s="680"/>
      <c r="V25" s="680"/>
      <c r="W25" s="680"/>
      <c r="X25" s="680"/>
      <c r="Y25" s="680"/>
      <c r="Z25" s="681"/>
      <c r="AA25" s="140" t="s">
        <v>374</v>
      </c>
      <c r="AB25" s="556"/>
      <c r="AC25" s="557"/>
      <c r="AD25" s="558"/>
      <c r="AE25" s="27"/>
      <c r="AF25" s="237"/>
      <c r="AG25" s="237"/>
      <c r="AH25" s="237"/>
      <c r="AI25" s="237"/>
    </row>
    <row r="26" spans="1:35">
      <c r="A26" s="27"/>
      <c r="B26" s="682"/>
      <c r="C26" s="683"/>
      <c r="D26" s="683"/>
      <c r="E26" s="683"/>
      <c r="F26" s="683"/>
      <c r="G26" s="683"/>
      <c r="H26" s="683"/>
      <c r="I26" s="684"/>
      <c r="J26" s="140" t="s">
        <v>374</v>
      </c>
      <c r="K26" s="556"/>
      <c r="L26" s="557"/>
      <c r="M26" s="558"/>
      <c r="N26" s="8"/>
      <c r="O26" s="27"/>
      <c r="P26" s="164"/>
      <c r="Q26" s="27"/>
      <c r="R26" s="27"/>
      <c r="S26" s="656"/>
      <c r="T26" s="657"/>
      <c r="U26" s="657"/>
      <c r="V26" s="657"/>
      <c r="W26" s="657"/>
      <c r="X26" s="657"/>
      <c r="Y26" s="657"/>
      <c r="Z26" s="658"/>
      <c r="AA26" s="140" t="s">
        <v>374</v>
      </c>
      <c r="AB26" s="556"/>
      <c r="AC26" s="557"/>
      <c r="AD26" s="558"/>
      <c r="AE26" s="27"/>
      <c r="AF26" s="237"/>
      <c r="AG26" s="237"/>
      <c r="AH26" s="237"/>
      <c r="AI26" s="237"/>
    </row>
    <row r="27" spans="1:3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16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37"/>
      <c r="AG27" s="237"/>
      <c r="AH27" s="237"/>
      <c r="AI27" s="237"/>
    </row>
    <row r="28" spans="1:35">
      <c r="A28" s="206"/>
      <c r="B28" s="673" t="s">
        <v>124</v>
      </c>
      <c r="C28" s="674"/>
      <c r="D28" s="674"/>
      <c r="E28" s="674"/>
      <c r="F28" s="674"/>
      <c r="G28" s="674"/>
      <c r="H28" s="674"/>
      <c r="I28" s="675"/>
      <c r="J28" s="35" t="s">
        <v>374</v>
      </c>
      <c r="K28" s="562"/>
      <c r="L28" s="563"/>
      <c r="M28" s="564"/>
      <c r="N28" s="207"/>
      <c r="O28" s="192"/>
      <c r="P28" s="164"/>
      <c r="Q28" s="208"/>
      <c r="R28" s="192"/>
      <c r="S28" s="673" t="s">
        <v>124</v>
      </c>
      <c r="T28" s="674"/>
      <c r="U28" s="674"/>
      <c r="V28" s="674"/>
      <c r="W28" s="674"/>
      <c r="X28" s="674"/>
      <c r="Y28" s="674"/>
      <c r="Z28" s="675"/>
      <c r="AA28" s="35" t="s">
        <v>374</v>
      </c>
      <c r="AB28" s="562"/>
      <c r="AC28" s="563"/>
      <c r="AD28" s="564"/>
      <c r="AE28" s="27"/>
      <c r="AF28" s="237"/>
      <c r="AG28" s="237"/>
      <c r="AH28" s="237"/>
      <c r="AI28" s="237"/>
    </row>
    <row r="29" spans="1:35">
      <c r="A29" s="209"/>
      <c r="B29" s="209"/>
      <c r="C29" s="183"/>
      <c r="D29" s="183"/>
      <c r="E29" s="183"/>
      <c r="F29" s="210"/>
      <c r="G29" s="183"/>
      <c r="H29" s="183"/>
      <c r="I29" s="183"/>
      <c r="J29" s="183"/>
      <c r="K29" s="183"/>
      <c r="L29" s="183"/>
      <c r="M29" s="183"/>
      <c r="N29" s="192" t="s">
        <v>375</v>
      </c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192"/>
      <c r="AF29" s="237"/>
      <c r="AG29" s="237"/>
      <c r="AH29" s="237"/>
      <c r="AI29" s="237"/>
    </row>
    <row r="30" spans="1:35" ht="16">
      <c r="A30" s="67" t="s">
        <v>125</v>
      </c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237"/>
      <c r="AG30" s="237"/>
      <c r="AH30" s="237"/>
      <c r="AI30" s="237"/>
    </row>
    <row r="31" spans="1:35" ht="14">
      <c r="A31" s="3"/>
      <c r="B31" s="2"/>
      <c r="C31" s="2"/>
      <c r="D31" s="2"/>
      <c r="E31" s="2"/>
      <c r="F31" s="4" t="s">
        <v>355</v>
      </c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 t="s">
        <v>356</v>
      </c>
      <c r="W31" s="2"/>
      <c r="X31" s="3"/>
      <c r="Y31" s="3"/>
      <c r="Z31" s="3"/>
      <c r="AA31" s="3"/>
      <c r="AB31" s="3"/>
      <c r="AC31" s="3"/>
      <c r="AD31" s="3"/>
      <c r="AE31" s="59"/>
      <c r="AF31" s="237"/>
      <c r="AG31" s="237"/>
      <c r="AH31" s="237"/>
      <c r="AI31" s="237"/>
    </row>
    <row r="32" spans="1:3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192" t="s">
        <v>87</v>
      </c>
      <c r="L32" s="27"/>
      <c r="M32" s="27"/>
      <c r="N32" s="27"/>
      <c r="O32" s="100"/>
      <c r="P32" s="100"/>
      <c r="Q32" s="100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00" t="s">
        <v>123</v>
      </c>
      <c r="AC32" s="27"/>
      <c r="AD32" s="27"/>
      <c r="AE32" s="27"/>
      <c r="AF32" s="237"/>
      <c r="AG32" s="237"/>
      <c r="AH32" s="237"/>
      <c r="AI32" s="237"/>
    </row>
    <row r="33" spans="1:35">
      <c r="A33" s="3"/>
      <c r="B33" s="664" t="s">
        <v>88</v>
      </c>
      <c r="C33" s="664"/>
      <c r="D33" s="664"/>
      <c r="E33" s="664"/>
      <c r="F33" s="664"/>
      <c r="G33" s="664"/>
      <c r="H33" s="664"/>
      <c r="I33" s="664"/>
      <c r="J33" s="35" t="s">
        <v>374</v>
      </c>
      <c r="K33" s="665"/>
      <c r="L33" s="666"/>
      <c r="M33" s="667"/>
      <c r="N33" s="27"/>
      <c r="O33" s="100"/>
      <c r="P33" s="164"/>
      <c r="Q33" s="100"/>
      <c r="R33" s="3"/>
      <c r="S33" s="664" t="s">
        <v>88</v>
      </c>
      <c r="T33" s="664"/>
      <c r="U33" s="664"/>
      <c r="V33" s="664"/>
      <c r="W33" s="664"/>
      <c r="X33" s="664"/>
      <c r="Y33" s="664"/>
      <c r="Z33" s="664"/>
      <c r="AA33" s="35" t="s">
        <v>374</v>
      </c>
      <c r="AB33" s="665"/>
      <c r="AC33" s="666"/>
      <c r="AD33" s="667"/>
      <c r="AE33" s="27"/>
      <c r="AF33" s="237"/>
      <c r="AG33" s="237"/>
      <c r="AH33" s="237"/>
      <c r="AI33" s="237"/>
    </row>
    <row r="34" spans="1:35">
      <c r="A34" s="3"/>
      <c r="B34" s="664" t="s">
        <v>126</v>
      </c>
      <c r="C34" s="664"/>
      <c r="D34" s="664"/>
      <c r="E34" s="664"/>
      <c r="F34" s="664"/>
      <c r="G34" s="664"/>
      <c r="H34" s="664"/>
      <c r="I34" s="664"/>
      <c r="J34" s="35" t="s">
        <v>374</v>
      </c>
      <c r="K34" s="665"/>
      <c r="L34" s="666"/>
      <c r="M34" s="667"/>
      <c r="N34" s="27"/>
      <c r="O34" s="100"/>
      <c r="P34" s="164"/>
      <c r="Q34" s="100"/>
      <c r="R34" s="3"/>
      <c r="S34" s="664" t="s">
        <v>126</v>
      </c>
      <c r="T34" s="664"/>
      <c r="U34" s="664"/>
      <c r="V34" s="664"/>
      <c r="W34" s="664"/>
      <c r="X34" s="664"/>
      <c r="Y34" s="664"/>
      <c r="Z34" s="664"/>
      <c r="AA34" s="35" t="s">
        <v>374</v>
      </c>
      <c r="AB34" s="665"/>
      <c r="AC34" s="666"/>
      <c r="AD34" s="667"/>
      <c r="AE34" s="27"/>
      <c r="AF34" s="237"/>
      <c r="AG34" s="237"/>
      <c r="AH34" s="237"/>
      <c r="AI34" s="237"/>
    </row>
    <row r="35" spans="1:35">
      <c r="A35" s="3"/>
      <c r="B35" s="664" t="s">
        <v>127</v>
      </c>
      <c r="C35" s="664"/>
      <c r="D35" s="664"/>
      <c r="E35" s="664"/>
      <c r="F35" s="664"/>
      <c r="G35" s="664"/>
      <c r="H35" s="664"/>
      <c r="I35" s="664"/>
      <c r="J35" s="35" t="s">
        <v>374</v>
      </c>
      <c r="K35" s="665"/>
      <c r="L35" s="666"/>
      <c r="M35" s="667"/>
      <c r="N35" s="27"/>
      <c r="O35" s="100"/>
      <c r="P35" s="164"/>
      <c r="Q35" s="100"/>
      <c r="R35" s="3"/>
      <c r="S35" s="664" t="s">
        <v>127</v>
      </c>
      <c r="T35" s="664"/>
      <c r="U35" s="664"/>
      <c r="V35" s="664"/>
      <c r="W35" s="664"/>
      <c r="X35" s="664"/>
      <c r="Y35" s="664"/>
      <c r="Z35" s="664"/>
      <c r="AA35" s="35" t="s">
        <v>374</v>
      </c>
      <c r="AB35" s="665"/>
      <c r="AC35" s="666"/>
      <c r="AD35" s="667"/>
      <c r="AE35" s="27"/>
      <c r="AF35" s="237"/>
      <c r="AG35" s="237"/>
      <c r="AH35" s="237"/>
      <c r="AI35" s="237"/>
    </row>
    <row r="36" spans="1:35">
      <c r="A36" s="669" t="s">
        <v>603</v>
      </c>
      <c r="B36" s="664"/>
      <c r="C36" s="664"/>
      <c r="D36" s="664"/>
      <c r="E36" s="664"/>
      <c r="F36" s="664"/>
      <c r="G36" s="664"/>
      <c r="H36" s="664"/>
      <c r="I36" s="664"/>
      <c r="J36" s="35" t="s">
        <v>374</v>
      </c>
      <c r="K36" s="670"/>
      <c r="L36" s="671"/>
      <c r="M36" s="672"/>
      <c r="N36" s="27"/>
      <c r="O36" s="100"/>
      <c r="P36" s="164"/>
      <c r="Q36" s="100"/>
      <c r="R36" s="669" t="s">
        <v>603</v>
      </c>
      <c r="S36" s="664"/>
      <c r="T36" s="664"/>
      <c r="U36" s="664"/>
      <c r="V36" s="664"/>
      <c r="W36" s="664"/>
      <c r="X36" s="664"/>
      <c r="Y36" s="664"/>
      <c r="Z36" s="664"/>
      <c r="AA36" s="35" t="s">
        <v>374</v>
      </c>
      <c r="AB36" s="670"/>
      <c r="AC36" s="671"/>
      <c r="AD36" s="672"/>
      <c r="AE36" s="27"/>
      <c r="AF36" s="237"/>
      <c r="AG36" s="237"/>
      <c r="AH36" s="237"/>
      <c r="AI36" s="237"/>
    </row>
    <row r="37" spans="1:35">
      <c r="A37" s="664" t="s">
        <v>128</v>
      </c>
      <c r="B37" s="664"/>
      <c r="C37" s="664"/>
      <c r="D37" s="664"/>
      <c r="E37" s="664"/>
      <c r="F37" s="664"/>
      <c r="G37" s="664"/>
      <c r="H37" s="664"/>
      <c r="I37" s="664"/>
      <c r="J37" s="35" t="s">
        <v>374</v>
      </c>
      <c r="K37" s="665"/>
      <c r="L37" s="666"/>
      <c r="M37" s="667"/>
      <c r="N37" s="27"/>
      <c r="O37" s="100"/>
      <c r="P37" s="164"/>
      <c r="Q37" s="100"/>
      <c r="R37" s="3"/>
      <c r="S37" s="664" t="s">
        <v>129</v>
      </c>
      <c r="T37" s="664"/>
      <c r="U37" s="664"/>
      <c r="V37" s="664"/>
      <c r="W37" s="664"/>
      <c r="X37" s="664"/>
      <c r="Y37" s="664"/>
      <c r="Z37" s="664"/>
      <c r="AA37" s="35" t="s">
        <v>374</v>
      </c>
      <c r="AB37" s="665"/>
      <c r="AC37" s="666"/>
      <c r="AD37" s="667"/>
      <c r="AE37" s="27"/>
      <c r="AF37" s="237"/>
      <c r="AG37" s="237"/>
      <c r="AH37" s="237"/>
      <c r="AI37" s="237"/>
    </row>
    <row r="38" spans="1:35">
      <c r="A38" s="3"/>
      <c r="B38" s="664" t="s">
        <v>129</v>
      </c>
      <c r="C38" s="664"/>
      <c r="D38" s="664"/>
      <c r="E38" s="664"/>
      <c r="F38" s="664"/>
      <c r="G38" s="664"/>
      <c r="H38" s="664"/>
      <c r="I38" s="664"/>
      <c r="J38" s="35" t="s">
        <v>374</v>
      </c>
      <c r="K38" s="665"/>
      <c r="L38" s="666"/>
      <c r="M38" s="667"/>
      <c r="N38" s="27"/>
      <c r="O38" s="100"/>
      <c r="P38" s="164"/>
      <c r="Q38" s="100"/>
      <c r="R38" s="664" t="s">
        <v>128</v>
      </c>
      <c r="S38" s="664"/>
      <c r="T38" s="664"/>
      <c r="U38" s="664"/>
      <c r="V38" s="664"/>
      <c r="W38" s="664"/>
      <c r="X38" s="664"/>
      <c r="Y38" s="664"/>
      <c r="Z38" s="664"/>
      <c r="AA38" s="35" t="s">
        <v>374</v>
      </c>
      <c r="AB38" s="665"/>
      <c r="AC38" s="666"/>
      <c r="AD38" s="667"/>
      <c r="AE38" s="27"/>
      <c r="AF38" s="237"/>
      <c r="AG38" s="237"/>
      <c r="AH38" s="237"/>
      <c r="AI38" s="237"/>
    </row>
    <row r="39" spans="1:35">
      <c r="A39" s="3"/>
      <c r="B39" s="664" t="s">
        <v>130</v>
      </c>
      <c r="C39" s="664"/>
      <c r="D39" s="664"/>
      <c r="E39" s="664"/>
      <c r="F39" s="664"/>
      <c r="G39" s="664"/>
      <c r="H39" s="664"/>
      <c r="I39" s="664"/>
      <c r="J39" s="35" t="s">
        <v>374</v>
      </c>
      <c r="K39" s="665"/>
      <c r="L39" s="666"/>
      <c r="M39" s="667"/>
      <c r="N39" s="27"/>
      <c r="O39" s="100"/>
      <c r="P39" s="164"/>
      <c r="Q39" s="100"/>
      <c r="R39" s="3"/>
      <c r="S39" s="664" t="s">
        <v>130</v>
      </c>
      <c r="T39" s="664"/>
      <c r="U39" s="664"/>
      <c r="V39" s="664"/>
      <c r="W39" s="664"/>
      <c r="X39" s="664"/>
      <c r="Y39" s="664"/>
      <c r="Z39" s="664"/>
      <c r="AA39" s="35" t="s">
        <v>374</v>
      </c>
      <c r="AB39" s="665"/>
      <c r="AC39" s="666"/>
      <c r="AD39" s="667"/>
      <c r="AE39" s="27"/>
      <c r="AF39" s="237"/>
      <c r="AG39" s="237"/>
      <c r="AH39" s="237"/>
      <c r="AI39" s="237"/>
    </row>
    <row r="40" spans="1:35">
      <c r="A40" s="3"/>
      <c r="B40" s="664" t="s">
        <v>131</v>
      </c>
      <c r="C40" s="668"/>
      <c r="D40" s="668"/>
      <c r="E40" s="668"/>
      <c r="F40" s="668"/>
      <c r="G40" s="668"/>
      <c r="H40" s="668"/>
      <c r="I40" s="668"/>
      <c r="J40" s="35" t="s">
        <v>374</v>
      </c>
      <c r="K40" s="665"/>
      <c r="L40" s="666"/>
      <c r="M40" s="667"/>
      <c r="N40" s="27"/>
      <c r="O40" s="100"/>
      <c r="P40" s="164"/>
      <c r="Q40" s="100"/>
      <c r="R40" s="3"/>
      <c r="S40" s="664" t="s">
        <v>131</v>
      </c>
      <c r="T40" s="668"/>
      <c r="U40" s="668"/>
      <c r="V40" s="668"/>
      <c r="W40" s="668"/>
      <c r="X40" s="668"/>
      <c r="Y40" s="668"/>
      <c r="Z40" s="668"/>
      <c r="AA40" s="35" t="s">
        <v>374</v>
      </c>
      <c r="AB40" s="665"/>
      <c r="AC40" s="666"/>
      <c r="AD40" s="667"/>
      <c r="AE40" s="27"/>
      <c r="AF40" s="237"/>
      <c r="AG40" s="237"/>
      <c r="AH40" s="237"/>
      <c r="AI40" s="237"/>
    </row>
    <row r="41" spans="1:35">
      <c r="A41" s="3"/>
      <c r="B41" s="664" t="s">
        <v>97</v>
      </c>
      <c r="C41" s="664"/>
      <c r="D41" s="664"/>
      <c r="E41" s="664"/>
      <c r="F41" s="664"/>
      <c r="G41" s="664"/>
      <c r="H41" s="664"/>
      <c r="I41" s="664"/>
      <c r="J41" s="35" t="s">
        <v>374</v>
      </c>
      <c r="K41" s="665"/>
      <c r="L41" s="666"/>
      <c r="M41" s="667"/>
      <c r="N41" s="27"/>
      <c r="O41" s="100"/>
      <c r="P41" s="164"/>
      <c r="Q41" s="100"/>
      <c r="R41" s="3"/>
      <c r="S41" s="664" t="s">
        <v>97</v>
      </c>
      <c r="T41" s="664"/>
      <c r="U41" s="664"/>
      <c r="V41" s="664"/>
      <c r="W41" s="664"/>
      <c r="X41" s="664"/>
      <c r="Y41" s="664"/>
      <c r="Z41" s="664"/>
      <c r="AA41" s="35" t="s">
        <v>374</v>
      </c>
      <c r="AB41" s="665"/>
      <c r="AC41" s="666"/>
      <c r="AD41" s="667"/>
      <c r="AE41" s="27"/>
      <c r="AF41" s="237"/>
      <c r="AG41" s="237"/>
      <c r="AH41" s="237"/>
      <c r="AI41" s="237"/>
    </row>
    <row r="42" spans="1:35">
      <c r="A42" s="3"/>
      <c r="B42" s="392"/>
      <c r="C42" s="664" t="s">
        <v>132</v>
      </c>
      <c r="D42" s="664"/>
      <c r="E42" s="664"/>
      <c r="F42" s="664"/>
      <c r="G42" s="664"/>
      <c r="H42" s="664"/>
      <c r="I42" s="664"/>
      <c r="J42" s="35" t="s">
        <v>374</v>
      </c>
      <c r="K42" s="562"/>
      <c r="L42" s="563"/>
      <c r="M42" s="564"/>
      <c r="N42" s="27"/>
      <c r="O42" s="27"/>
      <c r="P42" s="388"/>
      <c r="Q42" s="388"/>
      <c r="R42" s="3"/>
      <c r="S42" s="392"/>
      <c r="T42" s="664" t="s">
        <v>132</v>
      </c>
      <c r="U42" s="664"/>
      <c r="V42" s="664"/>
      <c r="W42" s="664"/>
      <c r="X42" s="664"/>
      <c r="Y42" s="664"/>
      <c r="Z42" s="664"/>
      <c r="AA42" s="35" t="s">
        <v>374</v>
      </c>
      <c r="AB42" s="562"/>
      <c r="AC42" s="563"/>
      <c r="AD42" s="564"/>
      <c r="AE42" s="27"/>
      <c r="AF42" s="237"/>
      <c r="AG42" s="237"/>
      <c r="AH42" s="237"/>
      <c r="AI42" s="237"/>
    </row>
    <row r="43" spans="1:35">
      <c r="A43" s="3"/>
      <c r="B43" s="664" t="s">
        <v>133</v>
      </c>
      <c r="C43" s="664"/>
      <c r="D43" s="664"/>
      <c r="E43" s="664"/>
      <c r="F43" s="664"/>
      <c r="G43" s="664"/>
      <c r="H43" s="664"/>
      <c r="I43" s="664"/>
      <c r="J43" s="35" t="s">
        <v>374</v>
      </c>
      <c r="K43" s="665"/>
      <c r="L43" s="666"/>
      <c r="M43" s="667"/>
      <c r="N43" s="27"/>
      <c r="O43" s="100"/>
      <c r="P43" s="164"/>
      <c r="Q43" s="100"/>
      <c r="R43" s="3"/>
      <c r="S43" s="664" t="s">
        <v>133</v>
      </c>
      <c r="T43" s="664"/>
      <c r="U43" s="664"/>
      <c r="V43" s="664"/>
      <c r="W43" s="664"/>
      <c r="X43" s="664"/>
      <c r="Y43" s="664"/>
      <c r="Z43" s="664"/>
      <c r="AA43" s="35" t="s">
        <v>374</v>
      </c>
      <c r="AB43" s="665"/>
      <c r="AC43" s="666"/>
      <c r="AD43" s="667"/>
      <c r="AE43" s="27"/>
      <c r="AF43" s="237"/>
      <c r="AG43" s="237"/>
      <c r="AH43" s="237"/>
      <c r="AI43" s="237"/>
    </row>
    <row r="44" spans="1:35">
      <c r="A44" s="3"/>
      <c r="B44" s="664" t="s">
        <v>134</v>
      </c>
      <c r="C44" s="664"/>
      <c r="D44" s="664"/>
      <c r="E44" s="664"/>
      <c r="F44" s="664"/>
      <c r="G44" s="664"/>
      <c r="H44" s="664"/>
      <c r="I44" s="664"/>
      <c r="J44" s="35" t="s">
        <v>374</v>
      </c>
      <c r="K44" s="665"/>
      <c r="L44" s="666"/>
      <c r="M44" s="667"/>
      <c r="N44" s="27"/>
      <c r="O44" s="100"/>
      <c r="P44" s="164"/>
      <c r="Q44" s="100"/>
      <c r="R44" s="3"/>
      <c r="S44" s="664" t="s">
        <v>134</v>
      </c>
      <c r="T44" s="664"/>
      <c r="U44" s="664"/>
      <c r="V44" s="664"/>
      <c r="W44" s="664"/>
      <c r="X44" s="664"/>
      <c r="Y44" s="664"/>
      <c r="Z44" s="664"/>
      <c r="AA44" s="35" t="s">
        <v>374</v>
      </c>
      <c r="AB44" s="665"/>
      <c r="AC44" s="666"/>
      <c r="AD44" s="667"/>
      <c r="AE44" s="27"/>
      <c r="AF44" s="237"/>
      <c r="AG44" s="237"/>
      <c r="AH44" s="237"/>
      <c r="AI44" s="237"/>
    </row>
    <row r="45" spans="1:35">
      <c r="A45" s="3"/>
      <c r="B45" s="392"/>
      <c r="C45" s="664" t="s">
        <v>135</v>
      </c>
      <c r="D45" s="664"/>
      <c r="E45" s="664"/>
      <c r="F45" s="664"/>
      <c r="G45" s="664"/>
      <c r="H45" s="664"/>
      <c r="I45" s="664"/>
      <c r="J45" s="35" t="s">
        <v>374</v>
      </c>
      <c r="K45" s="562"/>
      <c r="L45" s="563"/>
      <c r="M45" s="564"/>
      <c r="N45" s="27"/>
      <c r="O45" s="27"/>
      <c r="P45" s="388"/>
      <c r="Q45" s="388"/>
      <c r="R45" s="3"/>
      <c r="S45" s="392"/>
      <c r="T45" s="664" t="s">
        <v>135</v>
      </c>
      <c r="U45" s="664"/>
      <c r="V45" s="664"/>
      <c r="W45" s="664"/>
      <c r="X45" s="664"/>
      <c r="Y45" s="664"/>
      <c r="Z45" s="664"/>
      <c r="AA45" s="35" t="s">
        <v>374</v>
      </c>
      <c r="AB45" s="562"/>
      <c r="AC45" s="563"/>
      <c r="AD45" s="564"/>
      <c r="AE45" s="27"/>
      <c r="AF45" s="237"/>
      <c r="AG45" s="237"/>
      <c r="AH45" s="237"/>
      <c r="AI45" s="237"/>
    </row>
    <row r="46" spans="1:35">
      <c r="A46" s="3"/>
      <c r="B46" s="392"/>
      <c r="C46" s="664" t="s">
        <v>136</v>
      </c>
      <c r="D46" s="664"/>
      <c r="E46" s="664"/>
      <c r="F46" s="664"/>
      <c r="G46" s="664"/>
      <c r="H46" s="664"/>
      <c r="I46" s="664"/>
      <c r="J46" s="35" t="s">
        <v>374</v>
      </c>
      <c r="K46" s="562"/>
      <c r="L46" s="563"/>
      <c r="M46" s="564"/>
      <c r="N46" s="27"/>
      <c r="O46" s="27"/>
      <c r="P46" s="388"/>
      <c r="Q46" s="388"/>
      <c r="R46" s="3"/>
      <c r="S46" s="392"/>
      <c r="T46" s="664" t="s">
        <v>136</v>
      </c>
      <c r="U46" s="664"/>
      <c r="V46" s="664"/>
      <c r="W46" s="664"/>
      <c r="X46" s="664"/>
      <c r="Y46" s="664"/>
      <c r="Z46" s="664"/>
      <c r="AA46" s="35" t="s">
        <v>374</v>
      </c>
      <c r="AB46" s="562"/>
      <c r="AC46" s="563"/>
      <c r="AD46" s="564"/>
      <c r="AE46" s="27"/>
      <c r="AF46" s="237"/>
      <c r="AG46" s="237"/>
      <c r="AH46" s="237"/>
      <c r="AI46" s="237"/>
    </row>
    <row r="47" spans="1:35">
      <c r="A47" s="3"/>
      <c r="B47" s="392"/>
      <c r="C47" s="664" t="s">
        <v>137</v>
      </c>
      <c r="D47" s="664"/>
      <c r="E47" s="664"/>
      <c r="F47" s="664"/>
      <c r="G47" s="664"/>
      <c r="H47" s="664"/>
      <c r="I47" s="664"/>
      <c r="J47" s="35" t="s">
        <v>374</v>
      </c>
      <c r="K47" s="562"/>
      <c r="L47" s="563"/>
      <c r="M47" s="564"/>
      <c r="N47" s="27"/>
      <c r="O47" s="27"/>
      <c r="P47" s="388"/>
      <c r="Q47" s="388"/>
      <c r="R47" s="3"/>
      <c r="S47" s="392"/>
      <c r="T47" s="664" t="s">
        <v>137</v>
      </c>
      <c r="U47" s="664"/>
      <c r="V47" s="664"/>
      <c r="W47" s="664"/>
      <c r="X47" s="664"/>
      <c r="Y47" s="664"/>
      <c r="Z47" s="664"/>
      <c r="AA47" s="35" t="s">
        <v>374</v>
      </c>
      <c r="AB47" s="562"/>
      <c r="AC47" s="563"/>
      <c r="AD47" s="564"/>
      <c r="AE47" s="27"/>
      <c r="AF47" s="237"/>
      <c r="AG47" s="237"/>
      <c r="AH47" s="237"/>
      <c r="AI47" s="237"/>
    </row>
    <row r="48" spans="1:35">
      <c r="A48" s="3"/>
      <c r="B48" s="392"/>
      <c r="C48" s="664" t="s">
        <v>138</v>
      </c>
      <c r="D48" s="664"/>
      <c r="E48" s="664"/>
      <c r="F48" s="664"/>
      <c r="G48" s="664"/>
      <c r="H48" s="664"/>
      <c r="I48" s="664"/>
      <c r="J48" s="35" t="s">
        <v>374</v>
      </c>
      <c r="K48" s="562"/>
      <c r="L48" s="563"/>
      <c r="M48" s="564"/>
      <c r="N48" s="27"/>
      <c r="O48" s="27"/>
      <c r="P48" s="388"/>
      <c r="Q48" s="388"/>
      <c r="R48" s="3"/>
      <c r="S48" s="392"/>
      <c r="T48" s="664" t="s">
        <v>138</v>
      </c>
      <c r="U48" s="664"/>
      <c r="V48" s="664"/>
      <c r="W48" s="664"/>
      <c r="X48" s="664"/>
      <c r="Y48" s="664"/>
      <c r="Z48" s="664"/>
      <c r="AA48" s="35" t="s">
        <v>374</v>
      </c>
      <c r="AB48" s="562"/>
      <c r="AC48" s="563"/>
      <c r="AD48" s="564"/>
      <c r="AE48" s="27"/>
      <c r="AF48" s="237"/>
      <c r="AG48" s="237"/>
      <c r="AH48" s="237"/>
      <c r="AI48" s="237"/>
    </row>
    <row r="49" spans="1:35">
      <c r="A49" s="3"/>
      <c r="B49" s="392"/>
      <c r="C49" s="664" t="s">
        <v>139</v>
      </c>
      <c r="D49" s="664"/>
      <c r="E49" s="664"/>
      <c r="F49" s="664"/>
      <c r="G49" s="664"/>
      <c r="H49" s="664"/>
      <c r="I49" s="664"/>
      <c r="J49" s="35" t="s">
        <v>374</v>
      </c>
      <c r="K49" s="562"/>
      <c r="L49" s="563"/>
      <c r="M49" s="564"/>
      <c r="N49" s="27"/>
      <c r="O49" s="27"/>
      <c r="P49" s="388"/>
      <c r="Q49" s="388"/>
      <c r="R49" s="3"/>
      <c r="S49" s="392"/>
      <c r="T49" s="664" t="s">
        <v>139</v>
      </c>
      <c r="U49" s="664"/>
      <c r="V49" s="664"/>
      <c r="W49" s="664"/>
      <c r="X49" s="664"/>
      <c r="Y49" s="664"/>
      <c r="Z49" s="664"/>
      <c r="AA49" s="35" t="s">
        <v>374</v>
      </c>
      <c r="AB49" s="562"/>
      <c r="AC49" s="563"/>
      <c r="AD49" s="564"/>
      <c r="AE49" s="27"/>
      <c r="AF49" s="237"/>
      <c r="AG49" s="237"/>
      <c r="AH49" s="237"/>
      <c r="AI49" s="237"/>
    </row>
    <row r="50" spans="1:35">
      <c r="A50" s="3"/>
      <c r="B50" s="392"/>
      <c r="C50" s="664" t="s">
        <v>140</v>
      </c>
      <c r="D50" s="664"/>
      <c r="E50" s="664"/>
      <c r="F50" s="664"/>
      <c r="G50" s="664"/>
      <c r="H50" s="664"/>
      <c r="I50" s="664"/>
      <c r="J50" s="35" t="s">
        <v>374</v>
      </c>
      <c r="K50" s="562"/>
      <c r="L50" s="563"/>
      <c r="M50" s="564"/>
      <c r="N50" s="27"/>
      <c r="O50" s="27"/>
      <c r="P50" s="388"/>
      <c r="Q50" s="388"/>
      <c r="R50" s="3"/>
      <c r="S50" s="392"/>
      <c r="T50" s="664" t="s">
        <v>140</v>
      </c>
      <c r="U50" s="664"/>
      <c r="V50" s="664"/>
      <c r="W50" s="664"/>
      <c r="X50" s="664"/>
      <c r="Y50" s="664"/>
      <c r="Z50" s="664"/>
      <c r="AA50" s="35" t="s">
        <v>374</v>
      </c>
      <c r="AB50" s="562"/>
      <c r="AC50" s="563"/>
      <c r="AD50" s="564"/>
      <c r="AE50" s="27"/>
      <c r="AF50" s="237"/>
      <c r="AG50" s="237"/>
      <c r="AH50" s="237"/>
      <c r="AI50" s="237"/>
    </row>
    <row r="51" spans="1:35">
      <c r="A51" s="3"/>
      <c r="B51" s="392"/>
      <c r="C51" s="664" t="s">
        <v>141</v>
      </c>
      <c r="D51" s="664"/>
      <c r="E51" s="664"/>
      <c r="F51" s="664"/>
      <c r="G51" s="664"/>
      <c r="H51" s="664"/>
      <c r="I51" s="664"/>
      <c r="J51" s="35" t="s">
        <v>374</v>
      </c>
      <c r="K51" s="562"/>
      <c r="L51" s="563"/>
      <c r="M51" s="564"/>
      <c r="N51" s="27"/>
      <c r="O51" s="27"/>
      <c r="P51" s="388"/>
      <c r="Q51" s="388"/>
      <c r="R51" s="3"/>
      <c r="S51" s="392"/>
      <c r="T51" s="664" t="s">
        <v>141</v>
      </c>
      <c r="U51" s="664"/>
      <c r="V51" s="664"/>
      <c r="W51" s="664"/>
      <c r="X51" s="664"/>
      <c r="Y51" s="664"/>
      <c r="Z51" s="664"/>
      <c r="AA51" s="35" t="s">
        <v>374</v>
      </c>
      <c r="AB51" s="562"/>
      <c r="AC51" s="563"/>
      <c r="AD51" s="564"/>
      <c r="AE51" s="27"/>
      <c r="AF51" s="237"/>
      <c r="AG51" s="237"/>
      <c r="AH51" s="237"/>
      <c r="AI51" s="237"/>
    </row>
    <row r="52" spans="1:35">
      <c r="A52" s="3"/>
      <c r="B52" s="392"/>
      <c r="C52" s="664" t="s">
        <v>142</v>
      </c>
      <c r="D52" s="664"/>
      <c r="E52" s="664"/>
      <c r="F52" s="664"/>
      <c r="G52" s="664"/>
      <c r="H52" s="664"/>
      <c r="I52" s="664"/>
      <c r="J52" s="35" t="s">
        <v>374</v>
      </c>
      <c r="K52" s="562"/>
      <c r="L52" s="563"/>
      <c r="M52" s="564"/>
      <c r="N52" s="27"/>
      <c r="O52" s="27"/>
      <c r="P52" s="388"/>
      <c r="Q52" s="388"/>
      <c r="R52" s="3"/>
      <c r="S52" s="392"/>
      <c r="T52" s="664" t="s">
        <v>142</v>
      </c>
      <c r="U52" s="664"/>
      <c r="V52" s="664"/>
      <c r="W52" s="664"/>
      <c r="X52" s="664"/>
      <c r="Y52" s="664"/>
      <c r="Z52" s="664"/>
      <c r="AA52" s="35" t="s">
        <v>374</v>
      </c>
      <c r="AB52" s="562"/>
      <c r="AC52" s="563"/>
      <c r="AD52" s="564"/>
      <c r="AE52" s="27"/>
      <c r="AF52" s="237"/>
      <c r="AG52" s="237"/>
      <c r="AH52" s="237"/>
      <c r="AI52" s="237"/>
    </row>
    <row r="53" spans="1:35">
      <c r="A53" s="3"/>
      <c r="B53" s="392"/>
      <c r="C53" s="664" t="s">
        <v>143</v>
      </c>
      <c r="D53" s="664"/>
      <c r="E53" s="664"/>
      <c r="F53" s="664"/>
      <c r="G53" s="664"/>
      <c r="H53" s="664"/>
      <c r="I53" s="664"/>
      <c r="J53" s="35" t="s">
        <v>374</v>
      </c>
      <c r="K53" s="562"/>
      <c r="L53" s="563"/>
      <c r="M53" s="564"/>
      <c r="N53" s="27"/>
      <c r="O53" s="27"/>
      <c r="P53" s="388"/>
      <c r="Q53" s="388"/>
      <c r="R53" s="3"/>
      <c r="S53" s="392"/>
      <c r="T53" s="664" t="s">
        <v>143</v>
      </c>
      <c r="U53" s="664"/>
      <c r="V53" s="664"/>
      <c r="W53" s="664"/>
      <c r="X53" s="664"/>
      <c r="Y53" s="664"/>
      <c r="Z53" s="664"/>
      <c r="AA53" s="35" t="s">
        <v>374</v>
      </c>
      <c r="AB53" s="562"/>
      <c r="AC53" s="563"/>
      <c r="AD53" s="564"/>
      <c r="AE53" s="27"/>
      <c r="AF53" s="237"/>
      <c r="AG53" s="237"/>
      <c r="AH53" s="237"/>
      <c r="AI53" s="237"/>
    </row>
    <row r="54" spans="1:3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37"/>
      <c r="AG54" s="237"/>
      <c r="AH54" s="237"/>
      <c r="AI54" s="237"/>
    </row>
    <row r="55" spans="1:35">
      <c r="A55" s="192"/>
      <c r="B55" s="205" t="s">
        <v>144</v>
      </c>
      <c r="C55" s="211"/>
      <c r="D55" s="211"/>
      <c r="E55" s="211"/>
      <c r="F55" s="211"/>
      <c r="G55" s="211"/>
      <c r="H55" s="211"/>
      <c r="I55" s="192"/>
      <c r="J55" s="389"/>
      <c r="K55" s="389"/>
      <c r="L55" s="389"/>
      <c r="M55" s="389"/>
      <c r="N55" s="192"/>
      <c r="O55" s="192"/>
      <c r="P55" s="192"/>
      <c r="Q55" s="211"/>
      <c r="R55" s="211"/>
      <c r="S55" s="211"/>
      <c r="T55" s="211"/>
      <c r="U55" s="211"/>
      <c r="V55" s="211"/>
      <c r="W55" s="192"/>
      <c r="X55" s="389"/>
      <c r="Y55" s="389"/>
      <c r="Z55" s="389"/>
      <c r="AA55" s="389"/>
      <c r="AB55" s="210"/>
      <c r="AC55" s="183"/>
      <c r="AD55" s="27"/>
      <c r="AE55" s="27"/>
      <c r="AF55" s="237"/>
      <c r="AG55" s="237"/>
      <c r="AH55" s="237"/>
      <c r="AI55" s="237"/>
    </row>
    <row r="56" spans="1:35">
      <c r="A56" s="204"/>
      <c r="B56" s="200" t="s">
        <v>104</v>
      </c>
      <c r="C56" s="200"/>
      <c r="D56" s="200"/>
      <c r="E56" s="200"/>
      <c r="F56" s="200"/>
      <c r="G56" s="200"/>
      <c r="H56" s="200"/>
      <c r="I56" s="200"/>
      <c r="J56" s="200"/>
      <c r="K56" s="200" t="s">
        <v>123</v>
      </c>
      <c r="L56" s="200"/>
      <c r="M56" s="200"/>
      <c r="N56" s="200"/>
      <c r="O56" s="200"/>
      <c r="P56" s="200"/>
      <c r="Q56" s="200"/>
      <c r="R56" s="200"/>
      <c r="S56" s="200" t="s">
        <v>104</v>
      </c>
      <c r="T56" s="200"/>
      <c r="U56" s="200"/>
      <c r="V56" s="200"/>
      <c r="W56" s="200"/>
      <c r="X56" s="200"/>
      <c r="Y56" s="200"/>
      <c r="Z56" s="200"/>
      <c r="AA56" s="200"/>
      <c r="AB56" s="200" t="s">
        <v>123</v>
      </c>
      <c r="AC56" s="200"/>
      <c r="AD56" s="200"/>
      <c r="AE56" s="204"/>
      <c r="AF56" s="237"/>
      <c r="AG56" s="237"/>
      <c r="AH56" s="237"/>
      <c r="AI56" s="237"/>
    </row>
    <row r="57" spans="1:35">
      <c r="A57" s="27"/>
      <c r="B57" s="661"/>
      <c r="C57" s="662"/>
      <c r="D57" s="662"/>
      <c r="E57" s="662"/>
      <c r="F57" s="662"/>
      <c r="G57" s="662"/>
      <c r="H57" s="662"/>
      <c r="I57" s="663"/>
      <c r="J57" s="35" t="s">
        <v>374</v>
      </c>
      <c r="K57" s="556"/>
      <c r="L57" s="557"/>
      <c r="M57" s="558"/>
      <c r="N57" s="200"/>
      <c r="O57" s="27"/>
      <c r="P57" s="27"/>
      <c r="Q57" s="27"/>
      <c r="R57" s="27"/>
      <c r="S57" s="661"/>
      <c r="T57" s="662"/>
      <c r="U57" s="662"/>
      <c r="V57" s="662"/>
      <c r="W57" s="662"/>
      <c r="X57" s="662"/>
      <c r="Y57" s="662"/>
      <c r="Z57" s="663"/>
      <c r="AA57" s="35" t="s">
        <v>374</v>
      </c>
      <c r="AB57" s="556"/>
      <c r="AC57" s="557"/>
      <c r="AD57" s="558"/>
      <c r="AE57" s="205"/>
      <c r="AF57" s="237"/>
      <c r="AG57" s="237"/>
      <c r="AH57" s="237"/>
      <c r="AI57" s="237"/>
    </row>
    <row r="58" spans="1:35">
      <c r="A58" s="27"/>
      <c r="B58" s="661"/>
      <c r="C58" s="662"/>
      <c r="D58" s="662"/>
      <c r="E58" s="662"/>
      <c r="F58" s="662"/>
      <c r="G58" s="662"/>
      <c r="H58" s="662"/>
      <c r="I58" s="663"/>
      <c r="J58" s="35" t="s">
        <v>374</v>
      </c>
      <c r="K58" s="556"/>
      <c r="L58" s="557"/>
      <c r="M58" s="558"/>
      <c r="N58" s="200"/>
      <c r="O58" s="27"/>
      <c r="P58" s="27"/>
      <c r="Q58" s="27"/>
      <c r="R58" s="27"/>
      <c r="S58" s="661"/>
      <c r="T58" s="662"/>
      <c r="U58" s="662"/>
      <c r="V58" s="662"/>
      <c r="W58" s="662"/>
      <c r="X58" s="662"/>
      <c r="Y58" s="662"/>
      <c r="Z58" s="663"/>
      <c r="AA58" s="35" t="s">
        <v>374</v>
      </c>
      <c r="AB58" s="556"/>
      <c r="AC58" s="557"/>
      <c r="AD58" s="558"/>
      <c r="AE58" s="205"/>
      <c r="AF58" s="237"/>
      <c r="AG58" s="237"/>
      <c r="AH58" s="237"/>
      <c r="AI58" s="237"/>
    </row>
    <row r="59" spans="1:35">
      <c r="A59" s="27"/>
      <c r="B59" s="661"/>
      <c r="C59" s="662"/>
      <c r="D59" s="662"/>
      <c r="E59" s="662"/>
      <c r="F59" s="662"/>
      <c r="G59" s="662"/>
      <c r="H59" s="662"/>
      <c r="I59" s="663"/>
      <c r="J59" s="35" t="s">
        <v>374</v>
      </c>
      <c r="K59" s="556"/>
      <c r="L59" s="557"/>
      <c r="M59" s="558"/>
      <c r="N59" s="200"/>
      <c r="O59" s="27"/>
      <c r="P59" s="27"/>
      <c r="Q59" s="27"/>
      <c r="R59" s="27"/>
      <c r="S59" s="661"/>
      <c r="T59" s="662"/>
      <c r="U59" s="662"/>
      <c r="V59" s="662"/>
      <c r="W59" s="662"/>
      <c r="X59" s="662"/>
      <c r="Y59" s="662"/>
      <c r="Z59" s="663"/>
      <c r="AA59" s="35" t="s">
        <v>374</v>
      </c>
      <c r="AB59" s="556"/>
      <c r="AC59" s="557"/>
      <c r="AD59" s="558"/>
      <c r="AE59" s="27"/>
      <c r="AF59" s="237"/>
      <c r="AG59" s="237"/>
      <c r="AH59" s="237"/>
      <c r="AI59" s="237"/>
    </row>
    <row r="60" spans="1:35">
      <c r="A60" s="27"/>
      <c r="B60" s="661"/>
      <c r="C60" s="662"/>
      <c r="D60" s="662"/>
      <c r="E60" s="662"/>
      <c r="F60" s="662"/>
      <c r="G60" s="662"/>
      <c r="H60" s="662"/>
      <c r="I60" s="663"/>
      <c r="J60" s="35" t="s">
        <v>374</v>
      </c>
      <c r="K60" s="556"/>
      <c r="L60" s="557"/>
      <c r="M60" s="558"/>
      <c r="N60" s="200"/>
      <c r="O60" s="27"/>
      <c r="P60" s="27"/>
      <c r="Q60" s="27"/>
      <c r="R60" s="27"/>
      <c r="S60" s="661"/>
      <c r="T60" s="662"/>
      <c r="U60" s="662"/>
      <c r="V60" s="662"/>
      <c r="W60" s="662"/>
      <c r="X60" s="662"/>
      <c r="Y60" s="662"/>
      <c r="Z60" s="663"/>
      <c r="AA60" s="35" t="s">
        <v>374</v>
      </c>
      <c r="AB60" s="556"/>
      <c r="AC60" s="557"/>
      <c r="AD60" s="558"/>
      <c r="AE60" s="27"/>
      <c r="AF60" s="237"/>
      <c r="AG60" s="237"/>
      <c r="AH60" s="237"/>
      <c r="AI60" s="237"/>
    </row>
    <row r="61" spans="1:35">
      <c r="A61" s="27"/>
      <c r="B61" s="661"/>
      <c r="C61" s="662"/>
      <c r="D61" s="662"/>
      <c r="E61" s="662"/>
      <c r="F61" s="662"/>
      <c r="G61" s="662"/>
      <c r="H61" s="662"/>
      <c r="I61" s="663"/>
      <c r="J61" s="35" t="s">
        <v>374</v>
      </c>
      <c r="K61" s="556"/>
      <c r="L61" s="557"/>
      <c r="M61" s="558"/>
      <c r="N61" s="200"/>
      <c r="O61" s="27"/>
      <c r="P61" s="27"/>
      <c r="Q61" s="27"/>
      <c r="R61" s="27"/>
      <c r="S61" s="661"/>
      <c r="T61" s="662"/>
      <c r="U61" s="662"/>
      <c r="V61" s="662"/>
      <c r="W61" s="662"/>
      <c r="X61" s="662"/>
      <c r="Y61" s="662"/>
      <c r="Z61" s="663"/>
      <c r="AA61" s="35" t="s">
        <v>374</v>
      </c>
      <c r="AB61" s="556"/>
      <c r="AC61" s="557"/>
      <c r="AD61" s="558"/>
      <c r="AE61" s="27"/>
      <c r="AF61" s="237"/>
      <c r="AG61" s="237"/>
      <c r="AH61" s="237"/>
      <c r="AI61" s="237"/>
    </row>
    <row r="62" spans="1:35">
      <c r="A62" s="27"/>
      <c r="B62" s="656"/>
      <c r="C62" s="657"/>
      <c r="D62" s="657"/>
      <c r="E62" s="657"/>
      <c r="F62" s="657"/>
      <c r="G62" s="657"/>
      <c r="H62" s="657"/>
      <c r="I62" s="658"/>
      <c r="J62" s="35" t="s">
        <v>374</v>
      </c>
      <c r="K62" s="556"/>
      <c r="L62" s="557"/>
      <c r="M62" s="558"/>
      <c r="N62" s="200"/>
      <c r="O62" s="392"/>
      <c r="P62" s="392"/>
      <c r="Q62" s="392"/>
      <c r="R62" s="392"/>
      <c r="S62" s="656"/>
      <c r="T62" s="657"/>
      <c r="U62" s="657"/>
      <c r="V62" s="657"/>
      <c r="W62" s="657"/>
      <c r="X62" s="657"/>
      <c r="Y62" s="657"/>
      <c r="Z62" s="658"/>
      <c r="AA62" s="35" t="s">
        <v>374</v>
      </c>
      <c r="AB62" s="556"/>
      <c r="AC62" s="557"/>
      <c r="AD62" s="558"/>
      <c r="AE62" s="27"/>
      <c r="AF62" s="237"/>
      <c r="AG62" s="237"/>
      <c r="AH62" s="237"/>
      <c r="AI62" s="237"/>
    </row>
    <row r="63" spans="1:35">
      <c r="A63" s="27"/>
      <c r="B63" s="656"/>
      <c r="C63" s="657"/>
      <c r="D63" s="657"/>
      <c r="E63" s="657"/>
      <c r="F63" s="657"/>
      <c r="G63" s="657"/>
      <c r="H63" s="657"/>
      <c r="I63" s="658"/>
      <c r="J63" s="35" t="s">
        <v>374</v>
      </c>
      <c r="K63" s="556"/>
      <c r="L63" s="557"/>
      <c r="M63" s="558"/>
      <c r="N63" s="200"/>
      <c r="O63" s="392"/>
      <c r="P63" s="392"/>
      <c r="Q63" s="392"/>
      <c r="R63" s="392"/>
      <c r="S63" s="656"/>
      <c r="T63" s="657"/>
      <c r="U63" s="657"/>
      <c r="V63" s="657"/>
      <c r="W63" s="657"/>
      <c r="X63" s="657"/>
      <c r="Y63" s="657"/>
      <c r="Z63" s="658"/>
      <c r="AA63" s="35" t="s">
        <v>374</v>
      </c>
      <c r="AB63" s="556"/>
      <c r="AC63" s="557"/>
      <c r="AD63" s="558"/>
      <c r="AE63" s="27"/>
      <c r="AF63" s="237"/>
      <c r="AG63" s="237"/>
      <c r="AH63" s="237"/>
      <c r="AI63" s="237"/>
    </row>
    <row r="64" spans="1:35">
      <c r="A64" s="27"/>
      <c r="B64" s="656"/>
      <c r="C64" s="659"/>
      <c r="D64" s="659"/>
      <c r="E64" s="659"/>
      <c r="F64" s="659"/>
      <c r="G64" s="659"/>
      <c r="H64" s="659"/>
      <c r="I64" s="660"/>
      <c r="J64" s="35" t="s">
        <v>374</v>
      </c>
      <c r="K64" s="556"/>
      <c r="L64" s="557"/>
      <c r="M64" s="558"/>
      <c r="N64" s="200"/>
      <c r="O64" s="392"/>
      <c r="P64" s="392"/>
      <c r="Q64" s="392"/>
      <c r="R64" s="392"/>
      <c r="S64" s="656"/>
      <c r="T64" s="659"/>
      <c r="U64" s="659"/>
      <c r="V64" s="659"/>
      <c r="W64" s="659"/>
      <c r="X64" s="659"/>
      <c r="Y64" s="659"/>
      <c r="Z64" s="660"/>
      <c r="AA64" s="35" t="s">
        <v>374</v>
      </c>
      <c r="AB64" s="556"/>
      <c r="AC64" s="557"/>
      <c r="AD64" s="558"/>
      <c r="AE64" s="27"/>
      <c r="AF64" s="237"/>
      <c r="AG64" s="237"/>
      <c r="AH64" s="237"/>
      <c r="AI64" s="237"/>
    </row>
    <row r="65" spans="1:35">
      <c r="A65" s="27"/>
      <c r="B65" s="656"/>
      <c r="C65" s="657"/>
      <c r="D65" s="657"/>
      <c r="E65" s="657"/>
      <c r="F65" s="657"/>
      <c r="G65" s="657"/>
      <c r="H65" s="657"/>
      <c r="I65" s="658"/>
      <c r="J65" s="35" t="s">
        <v>374</v>
      </c>
      <c r="K65" s="556"/>
      <c r="L65" s="557"/>
      <c r="M65" s="558"/>
      <c r="N65" s="200"/>
      <c r="O65" s="392"/>
      <c r="P65" s="392"/>
      <c r="Q65" s="392"/>
      <c r="R65" s="392"/>
      <c r="S65" s="656"/>
      <c r="T65" s="657"/>
      <c r="U65" s="657"/>
      <c r="V65" s="657"/>
      <c r="W65" s="657"/>
      <c r="X65" s="657"/>
      <c r="Y65" s="657"/>
      <c r="Z65" s="658"/>
      <c r="AA65" s="35" t="s">
        <v>374</v>
      </c>
      <c r="AB65" s="556"/>
      <c r="AC65" s="557"/>
      <c r="AD65" s="558"/>
      <c r="AE65" s="27"/>
      <c r="AF65" s="237"/>
      <c r="AG65" s="237"/>
      <c r="AH65" s="237"/>
      <c r="AI65" s="237"/>
    </row>
    <row r="66" spans="1:35">
      <c r="A66" s="27"/>
      <c r="B66" s="656"/>
      <c r="C66" s="657"/>
      <c r="D66" s="657"/>
      <c r="E66" s="657"/>
      <c r="F66" s="657"/>
      <c r="G66" s="657"/>
      <c r="H66" s="657"/>
      <c r="I66" s="658"/>
      <c r="J66" s="35" t="s">
        <v>374</v>
      </c>
      <c r="K66" s="556"/>
      <c r="L66" s="557"/>
      <c r="M66" s="558"/>
      <c r="N66" s="200"/>
      <c r="O66" s="392"/>
      <c r="P66" s="392"/>
      <c r="Q66" s="392"/>
      <c r="R66" s="392"/>
      <c r="S66" s="656"/>
      <c r="T66" s="657"/>
      <c r="U66" s="657"/>
      <c r="V66" s="657"/>
      <c r="W66" s="657"/>
      <c r="X66" s="657"/>
      <c r="Y66" s="657"/>
      <c r="Z66" s="658"/>
      <c r="AA66" s="35" t="s">
        <v>374</v>
      </c>
      <c r="AB66" s="556"/>
      <c r="AC66" s="557"/>
      <c r="AD66" s="558"/>
      <c r="AE66" s="27"/>
      <c r="AF66" s="237"/>
      <c r="AG66" s="237"/>
      <c r="AH66" s="237"/>
      <c r="AI66" s="237"/>
    </row>
    <row r="67" spans="1:35">
      <c r="A67" s="27"/>
      <c r="B67" s="200"/>
      <c r="C67" s="200"/>
      <c r="D67" s="200"/>
      <c r="E67" s="200"/>
      <c r="F67" s="200"/>
      <c r="G67" s="200"/>
      <c r="H67" s="200"/>
      <c r="I67" s="200"/>
      <c r="J67" s="211"/>
      <c r="K67" s="211"/>
      <c r="L67" s="211"/>
      <c r="M67" s="27"/>
      <c r="N67" s="192"/>
      <c r="O67" s="192"/>
      <c r="P67" s="192"/>
      <c r="Q67" s="389"/>
      <c r="R67" s="389"/>
      <c r="S67" s="389"/>
      <c r="T67" s="200"/>
      <c r="U67" s="200"/>
      <c r="V67" s="164"/>
      <c r="W67" s="100"/>
      <c r="X67" s="27"/>
      <c r="Y67" s="27"/>
      <c r="Z67" s="27"/>
      <c r="AA67" s="27"/>
      <c r="AB67" s="27"/>
      <c r="AC67" s="27"/>
      <c r="AD67" s="27"/>
      <c r="AE67" s="27"/>
      <c r="AF67" s="237"/>
      <c r="AG67" s="237"/>
      <c r="AH67" s="237"/>
      <c r="AI67" s="237"/>
    </row>
    <row r="68" spans="1:35" ht="16">
      <c r="A68" s="67" t="s">
        <v>145</v>
      </c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237"/>
      <c r="AG68" s="237"/>
      <c r="AH68" s="237"/>
      <c r="AI68" s="237"/>
    </row>
    <row r="69" spans="1:35">
      <c r="A69" s="27"/>
      <c r="B69" s="200"/>
      <c r="C69" s="200"/>
      <c r="D69" s="200"/>
      <c r="E69" s="200"/>
      <c r="F69" s="200"/>
      <c r="G69" s="200"/>
      <c r="H69" s="200"/>
      <c r="I69" s="200"/>
      <c r="J69" s="211"/>
      <c r="K69" s="211"/>
      <c r="L69" s="211"/>
      <c r="M69" s="27"/>
      <c r="N69" s="192"/>
      <c r="O69" s="192"/>
      <c r="P69" s="192"/>
      <c r="Q69" s="389"/>
      <c r="R69" s="389"/>
      <c r="S69" s="389"/>
      <c r="T69" s="200"/>
      <c r="U69" s="200"/>
      <c r="V69" s="164"/>
      <c r="W69" s="100"/>
      <c r="X69" s="27"/>
      <c r="Y69" s="27"/>
      <c r="Z69" s="27"/>
      <c r="AA69" s="27"/>
      <c r="AB69" s="27"/>
      <c r="AC69" s="27"/>
      <c r="AD69" s="27"/>
      <c r="AE69" s="27"/>
      <c r="AF69" s="237"/>
      <c r="AG69" s="237"/>
      <c r="AH69" s="237"/>
      <c r="AI69" s="237"/>
    </row>
    <row r="70" spans="1:35">
      <c r="A70" s="27"/>
      <c r="B70" s="204" t="s">
        <v>146</v>
      </c>
      <c r="C70" s="200"/>
      <c r="D70" s="200"/>
      <c r="E70" s="200"/>
      <c r="F70" s="200"/>
      <c r="G70" s="200"/>
      <c r="H70" s="200"/>
      <c r="I70" s="200"/>
      <c r="J70" s="211"/>
      <c r="K70" s="211"/>
      <c r="L70" s="211"/>
      <c r="M70" s="27"/>
      <c r="N70" s="192"/>
      <c r="O70" s="192"/>
      <c r="P70" s="192"/>
      <c r="Q70" s="389"/>
      <c r="R70" s="389"/>
      <c r="S70" s="389"/>
      <c r="T70" s="200"/>
      <c r="U70" s="200"/>
      <c r="V70" s="164"/>
      <c r="W70" s="100"/>
      <c r="X70" s="27"/>
      <c r="Y70" s="27"/>
      <c r="Z70" s="27"/>
      <c r="AA70" s="27"/>
      <c r="AB70" s="27"/>
      <c r="AC70" s="27"/>
      <c r="AD70" s="27"/>
      <c r="AE70" s="27"/>
      <c r="AF70" s="237"/>
      <c r="AG70" s="237"/>
      <c r="AH70" s="237"/>
      <c r="AI70" s="237"/>
    </row>
    <row r="71" spans="1:35">
      <c r="A71" s="27"/>
      <c r="B71" s="227" t="s">
        <v>604</v>
      </c>
      <c r="C71" s="200"/>
      <c r="D71" s="200"/>
      <c r="E71" s="200"/>
      <c r="F71" s="200"/>
      <c r="G71" s="200"/>
      <c r="H71" s="200"/>
      <c r="I71" s="200"/>
      <c r="J71" s="35" t="s">
        <v>374</v>
      </c>
      <c r="K71" s="556"/>
      <c r="L71" s="557"/>
      <c r="M71" s="558"/>
      <c r="N71" s="192"/>
      <c r="O71" s="392"/>
      <c r="P71" s="392"/>
      <c r="Q71" s="392"/>
      <c r="R71" s="392"/>
      <c r="S71" s="227" t="s">
        <v>604</v>
      </c>
      <c r="T71" s="200"/>
      <c r="U71" s="200"/>
      <c r="V71" s="200"/>
      <c r="W71" s="200"/>
      <c r="X71" s="200"/>
      <c r="Y71" s="200"/>
      <c r="Z71" s="200"/>
      <c r="AA71" s="35" t="s">
        <v>374</v>
      </c>
      <c r="AB71" s="556"/>
      <c r="AC71" s="557"/>
      <c r="AD71" s="558"/>
      <c r="AE71" s="27"/>
      <c r="AF71" s="237"/>
      <c r="AG71" s="237"/>
      <c r="AH71" s="237"/>
      <c r="AI71" s="237"/>
    </row>
    <row r="72" spans="1:35">
      <c r="A72" s="27"/>
      <c r="B72" s="227" t="s">
        <v>605</v>
      </c>
      <c r="C72" s="200"/>
      <c r="D72" s="200"/>
      <c r="E72" s="200"/>
      <c r="F72" s="200"/>
      <c r="G72" s="200"/>
      <c r="H72" s="200"/>
      <c r="I72" s="200"/>
      <c r="J72" s="35" t="s">
        <v>374</v>
      </c>
      <c r="K72" s="556"/>
      <c r="L72" s="557"/>
      <c r="M72" s="558"/>
      <c r="N72" s="192"/>
      <c r="O72" s="392"/>
      <c r="P72" s="392"/>
      <c r="Q72" s="392"/>
      <c r="R72" s="392"/>
      <c r="S72" s="227" t="s">
        <v>605</v>
      </c>
      <c r="T72" s="200"/>
      <c r="U72" s="200"/>
      <c r="V72" s="200"/>
      <c r="W72" s="200"/>
      <c r="X72" s="200"/>
      <c r="Y72" s="200"/>
      <c r="Z72" s="200"/>
      <c r="AA72" s="35" t="s">
        <v>374</v>
      </c>
      <c r="AB72" s="556"/>
      <c r="AC72" s="557"/>
      <c r="AD72" s="558"/>
      <c r="AE72" s="27"/>
      <c r="AF72" s="237"/>
      <c r="AG72" s="237"/>
      <c r="AH72" s="237"/>
      <c r="AI72" s="237"/>
    </row>
    <row r="73" spans="1:35">
      <c r="A73" s="27"/>
      <c r="B73" s="200"/>
      <c r="C73" s="200"/>
      <c r="D73" s="200"/>
      <c r="E73" s="200"/>
      <c r="F73" s="200"/>
      <c r="G73" s="200"/>
      <c r="H73" s="200"/>
      <c r="I73" s="200"/>
      <c r="J73" s="35"/>
      <c r="K73" s="392"/>
      <c r="L73" s="392"/>
      <c r="M73" s="392"/>
      <c r="N73" s="200"/>
      <c r="O73" s="392"/>
      <c r="P73" s="392"/>
      <c r="Q73" s="392"/>
      <c r="R73" s="392"/>
      <c r="S73" s="200"/>
      <c r="T73" s="200"/>
      <c r="U73" s="200"/>
      <c r="V73" s="200"/>
      <c r="W73" s="200"/>
      <c r="X73" s="200"/>
      <c r="Y73" s="200"/>
      <c r="Z73" s="200"/>
      <c r="AA73" s="392"/>
      <c r="AB73" s="392"/>
      <c r="AC73" s="392"/>
      <c r="AD73" s="200"/>
      <c r="AE73" s="27"/>
      <c r="AF73" s="237"/>
      <c r="AG73" s="237"/>
      <c r="AH73" s="237"/>
      <c r="AI73" s="237"/>
    </row>
    <row r="74" spans="1:35">
      <c r="A74" s="27"/>
      <c r="B74" s="204" t="s">
        <v>606</v>
      </c>
      <c r="C74" s="200"/>
      <c r="D74" s="200"/>
      <c r="E74" s="200"/>
      <c r="F74" s="200"/>
      <c r="G74" s="200"/>
      <c r="H74" s="200"/>
      <c r="I74" s="200"/>
      <c r="J74" s="35"/>
      <c r="K74" s="392"/>
      <c r="L74" s="392"/>
      <c r="M74" s="392"/>
      <c r="N74" s="392"/>
      <c r="O74" s="392"/>
      <c r="P74" s="392"/>
      <c r="Q74" s="392"/>
      <c r="R74" s="392"/>
      <c r="S74" s="200"/>
      <c r="T74" s="200"/>
      <c r="U74" s="200"/>
      <c r="V74" s="200"/>
      <c r="W74" s="200"/>
      <c r="X74" s="200"/>
      <c r="Y74" s="200"/>
      <c r="Z74" s="200"/>
      <c r="AA74" s="392"/>
      <c r="AB74" s="392"/>
      <c r="AC74" s="392"/>
      <c r="AD74" s="392"/>
      <c r="AE74" s="27"/>
      <c r="AF74" s="237"/>
      <c r="AG74" s="237"/>
      <c r="AH74" s="237"/>
      <c r="AI74" s="237"/>
    </row>
    <row r="75" spans="1:35">
      <c r="A75" s="27"/>
      <c r="B75" s="383" t="s">
        <v>147</v>
      </c>
      <c r="C75" s="1"/>
      <c r="D75" s="9"/>
      <c r="E75" s="1"/>
      <c r="F75" s="1"/>
      <c r="G75" s="9"/>
      <c r="H75" s="1"/>
      <c r="I75" s="27"/>
      <c r="J75" s="35"/>
      <c r="K75" s="200"/>
      <c r="L75" s="200"/>
      <c r="M75" s="200"/>
      <c r="N75" s="192"/>
      <c r="O75" s="392"/>
      <c r="P75" s="392"/>
      <c r="Q75" s="392"/>
      <c r="R75" s="392"/>
      <c r="S75" s="8" t="s">
        <v>148</v>
      </c>
      <c r="T75" s="200"/>
      <c r="U75" s="9"/>
      <c r="V75" s="1"/>
      <c r="W75" s="1"/>
      <c r="X75" s="9"/>
      <c r="Y75" s="1"/>
      <c r="Z75" s="200"/>
      <c r="AA75" s="35"/>
      <c r="AB75" s="200"/>
      <c r="AC75" s="200"/>
      <c r="AD75" s="200"/>
      <c r="AE75" s="27"/>
      <c r="AF75" s="237"/>
      <c r="AG75" s="237"/>
      <c r="AH75" s="237"/>
      <c r="AI75" s="237"/>
    </row>
    <row r="76" spans="1:35">
      <c r="A76" s="27"/>
      <c r="B76" s="200"/>
      <c r="C76" s="200"/>
      <c r="D76" s="200"/>
      <c r="E76" s="200"/>
      <c r="F76" s="200"/>
      <c r="G76" s="200"/>
      <c r="H76" s="200"/>
      <c r="I76" s="200"/>
      <c r="J76" s="35"/>
      <c r="K76" s="200"/>
      <c r="L76" s="200"/>
      <c r="M76" s="200"/>
      <c r="N76" s="192"/>
      <c r="O76" s="392"/>
      <c r="P76" s="392"/>
      <c r="Q76" s="392"/>
      <c r="R76" s="392"/>
      <c r="S76" s="200"/>
      <c r="T76" s="200"/>
      <c r="U76" s="200"/>
      <c r="V76" s="200"/>
      <c r="W76" s="200"/>
      <c r="X76" s="200"/>
      <c r="Y76" s="200"/>
      <c r="Z76" s="200"/>
      <c r="AA76" s="35"/>
      <c r="AB76" s="200"/>
      <c r="AC76" s="200"/>
      <c r="AD76" s="200"/>
      <c r="AE76" s="27"/>
      <c r="AF76" s="237"/>
      <c r="AG76" s="237"/>
      <c r="AH76" s="237"/>
      <c r="AI76" s="237"/>
    </row>
    <row r="77" spans="1:35" ht="16">
      <c r="A77" s="67" t="s">
        <v>39</v>
      </c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237"/>
      <c r="AG77" s="237"/>
      <c r="AH77" s="237"/>
      <c r="AI77" s="237"/>
    </row>
    <row r="78" spans="1:35">
      <c r="A78" s="43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37"/>
      <c r="AG78" s="237"/>
      <c r="AH78" s="237"/>
      <c r="AI78" s="237"/>
    </row>
    <row r="79" spans="1:35">
      <c r="A79" s="151" t="s">
        <v>41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37"/>
      <c r="AG79" s="237"/>
      <c r="AH79" s="237"/>
      <c r="AI79" s="237"/>
    </row>
    <row r="80" spans="1:35">
      <c r="A80" s="3" t="s">
        <v>149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237"/>
      <c r="AG80" s="237"/>
      <c r="AH80" s="237"/>
      <c r="AI80" s="237"/>
    </row>
    <row r="81" spans="1:35">
      <c r="A81" s="3" t="s">
        <v>150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237"/>
      <c r="AG81" s="237"/>
      <c r="AH81" s="237"/>
      <c r="AI81" s="237"/>
    </row>
    <row r="82" spans="1:35">
      <c r="A82" s="3" t="s">
        <v>151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237"/>
      <c r="AG82" s="237"/>
      <c r="AH82" s="237"/>
      <c r="AI82" s="237"/>
    </row>
    <row r="83" spans="1:35">
      <c r="A83" s="3" t="s">
        <v>152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237"/>
      <c r="AG83" s="237"/>
      <c r="AH83" s="237"/>
      <c r="AI83" s="237"/>
    </row>
    <row r="84" spans="1:35">
      <c r="A84" s="43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37"/>
      <c r="AG84" s="237"/>
      <c r="AH84" s="237"/>
      <c r="AI84" s="237"/>
    </row>
    <row r="85" spans="1:35">
      <c r="A85" s="172" t="s">
        <v>49</v>
      </c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4"/>
      <c r="AF85" s="237"/>
      <c r="AG85" s="237"/>
      <c r="AH85" s="237"/>
      <c r="AI85" s="237"/>
    </row>
    <row r="86" spans="1:3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37"/>
      <c r="AG86" s="237"/>
      <c r="AH86" s="237"/>
      <c r="AI86" s="237"/>
    </row>
    <row r="87" spans="1:35">
      <c r="A87" s="26" t="s">
        <v>153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37"/>
      <c r="AG87" s="237"/>
      <c r="AH87" s="237"/>
      <c r="AI87" s="237"/>
    </row>
    <row r="88" spans="1:35" ht="14">
      <c r="A88" s="3"/>
      <c r="B88" s="2"/>
      <c r="C88" s="2"/>
      <c r="D88" s="2"/>
      <c r="E88" s="2"/>
      <c r="F88" s="4" t="s">
        <v>355</v>
      </c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4" t="s">
        <v>356</v>
      </c>
      <c r="W88" s="2"/>
      <c r="X88" s="3"/>
      <c r="Y88" s="3"/>
      <c r="Z88" s="3"/>
      <c r="AA88" s="3"/>
      <c r="AB88" s="3"/>
      <c r="AC88" s="3"/>
      <c r="AD88" s="3"/>
      <c r="AE88" s="59"/>
      <c r="AF88" s="237"/>
      <c r="AG88" s="237"/>
      <c r="AH88" s="237"/>
      <c r="AI88" s="237"/>
    </row>
    <row r="89" spans="1:35">
      <c r="A89" s="27"/>
      <c r="B89" s="594" t="s">
        <v>50</v>
      </c>
      <c r="C89" s="595"/>
      <c r="D89" s="595"/>
      <c r="E89" s="595"/>
      <c r="F89" s="595"/>
      <c r="G89" s="595"/>
      <c r="H89" s="595"/>
      <c r="I89" s="595"/>
      <c r="J89" s="595"/>
      <c r="K89" s="35"/>
      <c r="L89" s="27"/>
      <c r="M89" s="27"/>
      <c r="N89" s="27"/>
      <c r="O89" s="27"/>
      <c r="P89" s="212"/>
      <c r="Q89" s="27"/>
      <c r="R89" s="594" t="s">
        <v>50</v>
      </c>
      <c r="S89" s="595"/>
      <c r="T89" s="595"/>
      <c r="U89" s="595"/>
      <c r="V89" s="595"/>
      <c r="W89" s="595"/>
      <c r="X89" s="595"/>
      <c r="Y89" s="595"/>
      <c r="Z89" s="595"/>
      <c r="AA89" s="35"/>
      <c r="AB89" s="27"/>
      <c r="AC89" s="27"/>
      <c r="AD89" s="27"/>
      <c r="AE89" s="27"/>
      <c r="AF89" s="237"/>
      <c r="AG89" s="237"/>
      <c r="AH89" s="237"/>
      <c r="AI89" s="237"/>
    </row>
    <row r="90" spans="1:35">
      <c r="A90" s="27"/>
      <c r="B90" s="585" t="str">
        <f>Questionnaire!B30</f>
        <v>5333 Avalonway Bloomingdale NJ 07403</v>
      </c>
      <c r="C90" s="586"/>
      <c r="D90" s="586"/>
      <c r="E90" s="586"/>
      <c r="F90" s="586"/>
      <c r="G90" s="586"/>
      <c r="H90" s="586"/>
      <c r="I90" s="586"/>
      <c r="J90" s="586"/>
      <c r="K90" s="586"/>
      <c r="L90" s="586"/>
      <c r="M90" s="586"/>
      <c r="N90" s="587"/>
      <c r="O90" s="27"/>
      <c r="P90" s="212"/>
      <c r="Q90" s="27"/>
      <c r="R90" s="585" t="str">
        <f>Questionnaire!B30</f>
        <v>5333 Avalonway Bloomingdale NJ 07403</v>
      </c>
      <c r="S90" s="586"/>
      <c r="T90" s="586"/>
      <c r="U90" s="586"/>
      <c r="V90" s="586"/>
      <c r="W90" s="586"/>
      <c r="X90" s="586"/>
      <c r="Y90" s="586"/>
      <c r="Z90" s="586"/>
      <c r="AA90" s="586"/>
      <c r="AB90" s="586"/>
      <c r="AC90" s="586"/>
      <c r="AD90" s="587"/>
      <c r="AE90" s="27"/>
      <c r="AF90" s="237"/>
      <c r="AG90" s="237"/>
      <c r="AH90" s="237"/>
      <c r="AI90" s="237"/>
    </row>
    <row r="91" spans="1:35">
      <c r="A91" s="27"/>
      <c r="B91" s="389" t="s">
        <v>51</v>
      </c>
      <c r="C91" s="389"/>
      <c r="D91" s="389"/>
      <c r="E91" s="389"/>
      <c r="F91" s="579" t="s">
        <v>384</v>
      </c>
      <c r="G91" s="579"/>
      <c r="H91" s="591"/>
      <c r="I91" s="592"/>
      <c r="J91" s="593"/>
      <c r="K91" s="387" t="s">
        <v>494</v>
      </c>
      <c r="L91" s="591"/>
      <c r="M91" s="592"/>
      <c r="N91" s="593"/>
      <c r="O91" s="27"/>
      <c r="P91" s="212"/>
      <c r="Q91" s="27"/>
      <c r="R91" s="389" t="s">
        <v>51</v>
      </c>
      <c r="S91" s="389"/>
      <c r="T91" s="389"/>
      <c r="U91" s="389"/>
      <c r="V91" s="579" t="s">
        <v>384</v>
      </c>
      <c r="W91" s="579"/>
      <c r="X91" s="591"/>
      <c r="Y91" s="592"/>
      <c r="Z91" s="593"/>
      <c r="AA91" s="387" t="s">
        <v>494</v>
      </c>
      <c r="AB91" s="591"/>
      <c r="AC91" s="592"/>
      <c r="AD91" s="593"/>
      <c r="AE91" s="27"/>
      <c r="AF91" s="237"/>
      <c r="AG91" s="237"/>
      <c r="AH91" s="237"/>
      <c r="AI91" s="237"/>
    </row>
    <row r="92" spans="1:35">
      <c r="A92" s="561" t="s">
        <v>53</v>
      </c>
      <c r="B92" s="561"/>
      <c r="C92" s="561"/>
      <c r="D92" s="561"/>
      <c r="E92" s="561"/>
      <c r="F92" s="561"/>
      <c r="G92" s="561"/>
      <c r="H92" s="561"/>
      <c r="I92" s="561"/>
      <c r="J92" s="561"/>
      <c r="K92" s="581"/>
      <c r="L92" s="562"/>
      <c r="M92" s="563"/>
      <c r="N92" s="564"/>
      <c r="O92" s="27"/>
      <c r="P92" s="212"/>
      <c r="Q92" s="561" t="s">
        <v>53</v>
      </c>
      <c r="R92" s="561"/>
      <c r="S92" s="561"/>
      <c r="T92" s="561"/>
      <c r="U92" s="561"/>
      <c r="V92" s="561"/>
      <c r="W92" s="561"/>
      <c r="X92" s="561"/>
      <c r="Y92" s="561"/>
      <c r="Z92" s="561"/>
      <c r="AA92" s="581"/>
      <c r="AB92" s="562"/>
      <c r="AC92" s="563"/>
      <c r="AD92" s="564"/>
      <c r="AE92" s="27"/>
      <c r="AF92" s="237"/>
      <c r="AG92" s="237"/>
      <c r="AH92" s="237"/>
      <c r="AI92" s="237"/>
    </row>
    <row r="93" spans="1:35">
      <c r="A93" s="578" t="s">
        <v>54</v>
      </c>
      <c r="B93" s="578"/>
      <c r="C93" s="578"/>
      <c r="D93" s="578"/>
      <c r="E93" s="578"/>
      <c r="F93" s="578"/>
      <c r="G93" s="578"/>
      <c r="H93" s="578"/>
      <c r="I93" s="578"/>
      <c r="J93" s="578"/>
      <c r="K93" s="579"/>
      <c r="L93" s="562"/>
      <c r="M93" s="563"/>
      <c r="N93" s="564"/>
      <c r="O93" s="27"/>
      <c r="P93" s="212"/>
      <c r="Q93" s="578" t="s">
        <v>54</v>
      </c>
      <c r="R93" s="578"/>
      <c r="S93" s="578"/>
      <c r="T93" s="578"/>
      <c r="U93" s="578"/>
      <c r="V93" s="578"/>
      <c r="W93" s="578"/>
      <c r="X93" s="578"/>
      <c r="Y93" s="578"/>
      <c r="Z93" s="578"/>
      <c r="AA93" s="579"/>
      <c r="AB93" s="562"/>
      <c r="AC93" s="563"/>
      <c r="AD93" s="564"/>
      <c r="AE93" s="27"/>
      <c r="AF93" s="237"/>
      <c r="AG93" s="237"/>
      <c r="AH93" s="237"/>
      <c r="AI93" s="237"/>
    </row>
    <row r="94" spans="1:35">
      <c r="A94" s="561" t="s">
        <v>55</v>
      </c>
      <c r="B94" s="561"/>
      <c r="C94" s="572"/>
      <c r="D94" s="580"/>
      <c r="E94" s="574"/>
      <c r="F94" s="386" t="s">
        <v>56</v>
      </c>
      <c r="G94" s="176"/>
      <c r="H94" s="177" t="s">
        <v>57</v>
      </c>
      <c r="I94" s="27"/>
      <c r="J94" s="140" t="s">
        <v>58</v>
      </c>
      <c r="K94" s="35" t="s">
        <v>374</v>
      </c>
      <c r="L94" s="575">
        <f>D94*G94</f>
        <v>0</v>
      </c>
      <c r="M94" s="576"/>
      <c r="N94" s="577"/>
      <c r="O94" s="27"/>
      <c r="P94" s="212"/>
      <c r="Q94" s="561" t="s">
        <v>55</v>
      </c>
      <c r="R94" s="561"/>
      <c r="S94" s="572"/>
      <c r="T94" s="580"/>
      <c r="U94" s="574"/>
      <c r="V94" s="386" t="s">
        <v>56</v>
      </c>
      <c r="W94" s="176"/>
      <c r="X94" s="177" t="s">
        <v>57</v>
      </c>
      <c r="Y94" s="27"/>
      <c r="Z94" s="140" t="s">
        <v>58</v>
      </c>
      <c r="AA94" s="35" t="s">
        <v>374</v>
      </c>
      <c r="AB94" s="575">
        <f>T94*W94</f>
        <v>0</v>
      </c>
      <c r="AC94" s="576"/>
      <c r="AD94" s="577"/>
      <c r="AE94" s="27"/>
      <c r="AF94" s="237"/>
      <c r="AG94" s="237"/>
      <c r="AH94" s="237"/>
      <c r="AI94" s="237"/>
    </row>
    <row r="95" spans="1:35">
      <c r="A95" s="561" t="s">
        <v>59</v>
      </c>
      <c r="B95" s="561"/>
      <c r="C95" s="572"/>
      <c r="D95" s="573"/>
      <c r="E95" s="574"/>
      <c r="F95" s="386" t="s">
        <v>56</v>
      </c>
      <c r="G95" s="176"/>
      <c r="H95" s="177" t="s">
        <v>57</v>
      </c>
      <c r="I95" s="27"/>
      <c r="J95" s="140" t="s">
        <v>58</v>
      </c>
      <c r="K95" s="385" t="s">
        <v>374</v>
      </c>
      <c r="L95" s="575">
        <f>D95*G95</f>
        <v>0</v>
      </c>
      <c r="M95" s="576"/>
      <c r="N95" s="577"/>
      <c r="O95" s="27"/>
      <c r="P95" s="212"/>
      <c r="Q95" s="561" t="s">
        <v>59</v>
      </c>
      <c r="R95" s="561"/>
      <c r="S95" s="572"/>
      <c r="T95" s="573"/>
      <c r="U95" s="574"/>
      <c r="V95" s="386" t="s">
        <v>56</v>
      </c>
      <c r="W95" s="176"/>
      <c r="X95" s="177" t="s">
        <v>57</v>
      </c>
      <c r="Y95" s="27"/>
      <c r="Z95" s="140" t="s">
        <v>58</v>
      </c>
      <c r="AA95" s="385" t="s">
        <v>374</v>
      </c>
      <c r="AB95" s="575">
        <f>T95*W95</f>
        <v>0</v>
      </c>
      <c r="AC95" s="576"/>
      <c r="AD95" s="577"/>
      <c r="AE95" s="27"/>
      <c r="AF95" s="237"/>
      <c r="AG95" s="237"/>
      <c r="AH95" s="237"/>
      <c r="AI95" s="237"/>
    </row>
    <row r="96" spans="1:35">
      <c r="A96" s="561" t="s">
        <v>60</v>
      </c>
      <c r="B96" s="561"/>
      <c r="C96" s="561"/>
      <c r="D96" s="561"/>
      <c r="E96" s="561"/>
      <c r="F96" s="561"/>
      <c r="G96" s="561"/>
      <c r="H96" s="561"/>
      <c r="I96" s="561"/>
      <c r="J96" s="561"/>
      <c r="K96" s="385" t="s">
        <v>374</v>
      </c>
      <c r="L96" s="562"/>
      <c r="M96" s="563"/>
      <c r="N96" s="564"/>
      <c r="O96" s="27"/>
      <c r="P96" s="212"/>
      <c r="Q96" s="561" t="s">
        <v>60</v>
      </c>
      <c r="R96" s="561"/>
      <c r="S96" s="561"/>
      <c r="T96" s="561"/>
      <c r="U96" s="561"/>
      <c r="V96" s="561"/>
      <c r="W96" s="561"/>
      <c r="X96" s="561"/>
      <c r="Y96" s="561"/>
      <c r="Z96" s="561"/>
      <c r="AA96" s="385" t="s">
        <v>374</v>
      </c>
      <c r="AB96" s="562"/>
      <c r="AC96" s="563"/>
      <c r="AD96" s="564"/>
      <c r="AE96" s="27"/>
      <c r="AF96" s="237"/>
      <c r="AG96" s="237"/>
      <c r="AH96" s="237"/>
      <c r="AI96" s="237"/>
    </row>
    <row r="97" spans="1:35">
      <c r="A97" s="561" t="s">
        <v>154</v>
      </c>
      <c r="B97" s="561"/>
      <c r="C97" s="561"/>
      <c r="D97" s="561"/>
      <c r="E97" s="561"/>
      <c r="F97" s="561"/>
      <c r="G97" s="561"/>
      <c r="H97" s="561"/>
      <c r="I97" s="561"/>
      <c r="J97" s="561"/>
      <c r="K97" s="385" t="s">
        <v>374</v>
      </c>
      <c r="L97" s="562"/>
      <c r="M97" s="563"/>
      <c r="N97" s="564"/>
      <c r="O97" s="27"/>
      <c r="P97" s="212"/>
      <c r="Q97" s="561" t="s">
        <v>154</v>
      </c>
      <c r="R97" s="561"/>
      <c r="S97" s="561"/>
      <c r="T97" s="561"/>
      <c r="U97" s="561"/>
      <c r="V97" s="561"/>
      <c r="W97" s="561"/>
      <c r="X97" s="561"/>
      <c r="Y97" s="561"/>
      <c r="Z97" s="561"/>
      <c r="AA97" s="385" t="s">
        <v>374</v>
      </c>
      <c r="AB97" s="562"/>
      <c r="AC97" s="563"/>
      <c r="AD97" s="564"/>
      <c r="AE97" s="27"/>
      <c r="AF97" s="237"/>
      <c r="AG97" s="237"/>
      <c r="AH97" s="237"/>
      <c r="AI97" s="237"/>
    </row>
    <row r="98" spans="1:35">
      <c r="A98" s="385"/>
      <c r="B98" s="385"/>
      <c r="C98" s="385"/>
      <c r="D98" s="385"/>
      <c r="E98" s="385"/>
      <c r="F98" s="385"/>
      <c r="G98" s="385"/>
      <c r="H98" s="385"/>
      <c r="I98" s="385"/>
      <c r="J98" s="385"/>
      <c r="K98" s="385"/>
      <c r="L98" s="35"/>
      <c r="M98" s="35"/>
      <c r="N98" s="35"/>
      <c r="O98" s="27"/>
      <c r="P98" s="212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5"/>
      <c r="AC98" s="35"/>
      <c r="AD98" s="35"/>
      <c r="AE98" s="27"/>
      <c r="AF98" s="237"/>
      <c r="AG98" s="237"/>
      <c r="AH98" s="237"/>
      <c r="AI98" s="237"/>
    </row>
    <row r="99" spans="1:35">
      <c r="A99" s="177"/>
      <c r="B99" s="166" t="s">
        <v>155</v>
      </c>
      <c r="C99" s="164"/>
      <c r="D99" s="164"/>
      <c r="E99" s="164"/>
      <c r="F99" s="164"/>
      <c r="G99" s="164"/>
      <c r="H99" s="164"/>
      <c r="I99" s="164"/>
      <c r="J99" s="164"/>
      <c r="K99" s="385"/>
      <c r="L99" s="35"/>
      <c r="M99" s="35"/>
      <c r="N99" s="35"/>
      <c r="O99" s="27"/>
      <c r="P99" s="212"/>
      <c r="Q99" s="27"/>
      <c r="R99" s="166" t="s">
        <v>155</v>
      </c>
      <c r="S99" s="164"/>
      <c r="T99" s="164"/>
      <c r="U99" s="164"/>
      <c r="V99" s="164"/>
      <c r="W99" s="164"/>
      <c r="X99" s="164"/>
      <c r="Y99" s="164"/>
      <c r="Z99" s="164"/>
      <c r="AA99" s="385"/>
      <c r="AB99" s="35"/>
      <c r="AC99" s="35"/>
      <c r="AD99" s="35"/>
      <c r="AE99" s="27"/>
      <c r="AF99" s="237"/>
      <c r="AG99" s="237"/>
      <c r="AH99" s="237"/>
      <c r="AI99" s="237"/>
    </row>
    <row r="100" spans="1:35">
      <c r="A100" s="27"/>
      <c r="B100" s="585"/>
      <c r="C100" s="586"/>
      <c r="D100" s="586"/>
      <c r="E100" s="586"/>
      <c r="F100" s="586"/>
      <c r="G100" s="586"/>
      <c r="H100" s="586"/>
      <c r="I100" s="586"/>
      <c r="J100" s="586"/>
      <c r="K100" s="586"/>
      <c r="L100" s="586"/>
      <c r="M100" s="586"/>
      <c r="N100" s="587"/>
      <c r="O100" s="27"/>
      <c r="P100" s="212"/>
      <c r="Q100" s="27"/>
      <c r="R100" s="585"/>
      <c r="S100" s="586"/>
      <c r="T100" s="586"/>
      <c r="U100" s="586"/>
      <c r="V100" s="586"/>
      <c r="W100" s="586"/>
      <c r="X100" s="586"/>
      <c r="Y100" s="586"/>
      <c r="Z100" s="586"/>
      <c r="AA100" s="586"/>
      <c r="AB100" s="586"/>
      <c r="AC100" s="586"/>
      <c r="AD100" s="587"/>
      <c r="AE100" s="27"/>
      <c r="AF100" s="237"/>
      <c r="AG100" s="237"/>
      <c r="AH100" s="237"/>
      <c r="AI100" s="237"/>
    </row>
    <row r="101" spans="1:35">
      <c r="A101" s="27"/>
      <c r="B101" s="389" t="s">
        <v>51</v>
      </c>
      <c r="C101" s="389"/>
      <c r="D101" s="389"/>
      <c r="E101" s="389"/>
      <c r="F101" s="579" t="s">
        <v>384</v>
      </c>
      <c r="G101" s="579"/>
      <c r="H101" s="591"/>
      <c r="I101" s="592"/>
      <c r="J101" s="593"/>
      <c r="K101" s="387" t="s">
        <v>494</v>
      </c>
      <c r="L101" s="591"/>
      <c r="M101" s="592"/>
      <c r="N101" s="593"/>
      <c r="O101" s="27"/>
      <c r="P101" s="212"/>
      <c r="Q101" s="27"/>
      <c r="R101" s="389" t="s">
        <v>51</v>
      </c>
      <c r="S101" s="389"/>
      <c r="T101" s="389"/>
      <c r="U101" s="389"/>
      <c r="V101" s="579" t="s">
        <v>384</v>
      </c>
      <c r="W101" s="579"/>
      <c r="X101" s="591"/>
      <c r="Y101" s="592"/>
      <c r="Z101" s="593"/>
      <c r="AA101" s="387" t="s">
        <v>494</v>
      </c>
      <c r="AB101" s="591"/>
      <c r="AC101" s="592"/>
      <c r="AD101" s="593"/>
      <c r="AE101" s="27"/>
      <c r="AF101" s="237"/>
      <c r="AG101" s="237"/>
      <c r="AH101" s="237"/>
      <c r="AI101" s="237"/>
    </row>
    <row r="102" spans="1:35">
      <c r="A102" s="561" t="s">
        <v>53</v>
      </c>
      <c r="B102" s="561"/>
      <c r="C102" s="561"/>
      <c r="D102" s="561"/>
      <c r="E102" s="561"/>
      <c r="F102" s="561"/>
      <c r="G102" s="561"/>
      <c r="H102" s="561"/>
      <c r="I102" s="561"/>
      <c r="J102" s="561"/>
      <c r="K102" s="581"/>
      <c r="L102" s="562"/>
      <c r="M102" s="563"/>
      <c r="N102" s="564"/>
      <c r="O102" s="27"/>
      <c r="P102" s="212"/>
      <c r="Q102" s="561" t="s">
        <v>53</v>
      </c>
      <c r="R102" s="561"/>
      <c r="S102" s="561"/>
      <c r="T102" s="561"/>
      <c r="U102" s="561"/>
      <c r="V102" s="561"/>
      <c r="W102" s="561"/>
      <c r="X102" s="561"/>
      <c r="Y102" s="561"/>
      <c r="Z102" s="561"/>
      <c r="AA102" s="581"/>
      <c r="AB102" s="562"/>
      <c r="AC102" s="563"/>
      <c r="AD102" s="564"/>
      <c r="AE102" s="27"/>
      <c r="AF102" s="237"/>
      <c r="AG102" s="237"/>
      <c r="AH102" s="237"/>
      <c r="AI102" s="237"/>
    </row>
    <row r="103" spans="1:35">
      <c r="A103" s="578" t="s">
        <v>54</v>
      </c>
      <c r="B103" s="578"/>
      <c r="C103" s="578"/>
      <c r="D103" s="578"/>
      <c r="E103" s="578"/>
      <c r="F103" s="578"/>
      <c r="G103" s="578"/>
      <c r="H103" s="578"/>
      <c r="I103" s="578"/>
      <c r="J103" s="578"/>
      <c r="K103" s="579"/>
      <c r="L103" s="562"/>
      <c r="M103" s="563"/>
      <c r="N103" s="564"/>
      <c r="O103" s="27"/>
      <c r="P103" s="212"/>
      <c r="Q103" s="578" t="s">
        <v>54</v>
      </c>
      <c r="R103" s="578"/>
      <c r="S103" s="578"/>
      <c r="T103" s="578"/>
      <c r="U103" s="578"/>
      <c r="V103" s="578"/>
      <c r="W103" s="578"/>
      <c r="X103" s="578"/>
      <c r="Y103" s="578"/>
      <c r="Z103" s="578"/>
      <c r="AA103" s="579"/>
      <c r="AB103" s="562"/>
      <c r="AC103" s="563"/>
      <c r="AD103" s="564"/>
      <c r="AE103" s="27"/>
      <c r="AF103" s="237"/>
      <c r="AG103" s="237"/>
      <c r="AH103" s="237"/>
      <c r="AI103" s="237"/>
    </row>
    <row r="104" spans="1:35">
      <c r="A104" s="561" t="s">
        <v>55</v>
      </c>
      <c r="B104" s="561"/>
      <c r="C104" s="572"/>
      <c r="D104" s="580"/>
      <c r="E104" s="574"/>
      <c r="F104" s="386" t="s">
        <v>56</v>
      </c>
      <c r="G104" s="176"/>
      <c r="H104" s="177" t="s">
        <v>57</v>
      </c>
      <c r="I104" s="27"/>
      <c r="J104" s="140" t="s">
        <v>58</v>
      </c>
      <c r="K104" s="35" t="s">
        <v>374</v>
      </c>
      <c r="L104" s="575">
        <f>D104*G104</f>
        <v>0</v>
      </c>
      <c r="M104" s="576"/>
      <c r="N104" s="577"/>
      <c r="O104" s="27"/>
      <c r="P104" s="212"/>
      <c r="Q104" s="561" t="s">
        <v>55</v>
      </c>
      <c r="R104" s="561"/>
      <c r="S104" s="572"/>
      <c r="T104" s="580"/>
      <c r="U104" s="574"/>
      <c r="V104" s="386" t="s">
        <v>56</v>
      </c>
      <c r="W104" s="176"/>
      <c r="X104" s="177" t="s">
        <v>57</v>
      </c>
      <c r="Y104" s="27"/>
      <c r="Z104" s="140" t="s">
        <v>58</v>
      </c>
      <c r="AA104" s="35" t="s">
        <v>374</v>
      </c>
      <c r="AB104" s="575">
        <f>T104*W104</f>
        <v>0</v>
      </c>
      <c r="AC104" s="576"/>
      <c r="AD104" s="577"/>
      <c r="AE104" s="27"/>
      <c r="AF104" s="237"/>
      <c r="AG104" s="237"/>
      <c r="AH104" s="237"/>
      <c r="AI104" s="237"/>
    </row>
    <row r="105" spans="1:35">
      <c r="A105" s="561" t="s">
        <v>59</v>
      </c>
      <c r="B105" s="561"/>
      <c r="C105" s="572"/>
      <c r="D105" s="573"/>
      <c r="E105" s="574"/>
      <c r="F105" s="386" t="s">
        <v>56</v>
      </c>
      <c r="G105" s="176"/>
      <c r="H105" s="177" t="s">
        <v>57</v>
      </c>
      <c r="I105" s="27"/>
      <c r="J105" s="140" t="s">
        <v>58</v>
      </c>
      <c r="K105" s="385" t="s">
        <v>374</v>
      </c>
      <c r="L105" s="575">
        <f>D105*G105</f>
        <v>0</v>
      </c>
      <c r="M105" s="576"/>
      <c r="N105" s="577"/>
      <c r="O105" s="27"/>
      <c r="P105" s="212"/>
      <c r="Q105" s="561" t="s">
        <v>59</v>
      </c>
      <c r="R105" s="561"/>
      <c r="S105" s="572"/>
      <c r="T105" s="573"/>
      <c r="U105" s="574"/>
      <c r="V105" s="386" t="s">
        <v>56</v>
      </c>
      <c r="W105" s="176"/>
      <c r="X105" s="177" t="s">
        <v>57</v>
      </c>
      <c r="Y105" s="27"/>
      <c r="Z105" s="140" t="s">
        <v>58</v>
      </c>
      <c r="AA105" s="385" t="s">
        <v>374</v>
      </c>
      <c r="AB105" s="575">
        <f>T105*W105</f>
        <v>0</v>
      </c>
      <c r="AC105" s="576"/>
      <c r="AD105" s="577"/>
      <c r="AE105" s="27"/>
      <c r="AF105" s="237"/>
      <c r="AG105" s="237"/>
      <c r="AH105" s="237"/>
      <c r="AI105" s="237"/>
    </row>
    <row r="106" spans="1:35">
      <c r="A106" s="561" t="s">
        <v>60</v>
      </c>
      <c r="B106" s="561"/>
      <c r="C106" s="561"/>
      <c r="D106" s="561"/>
      <c r="E106" s="561"/>
      <c r="F106" s="561"/>
      <c r="G106" s="561"/>
      <c r="H106" s="561"/>
      <c r="I106" s="561"/>
      <c r="J106" s="561"/>
      <c r="K106" s="385" t="s">
        <v>374</v>
      </c>
      <c r="L106" s="562"/>
      <c r="M106" s="563"/>
      <c r="N106" s="564"/>
      <c r="O106" s="27"/>
      <c r="P106" s="212"/>
      <c r="Q106" s="561" t="s">
        <v>60</v>
      </c>
      <c r="R106" s="561"/>
      <c r="S106" s="561"/>
      <c r="T106" s="561"/>
      <c r="U106" s="561"/>
      <c r="V106" s="561"/>
      <c r="W106" s="561"/>
      <c r="X106" s="561"/>
      <c r="Y106" s="561"/>
      <c r="Z106" s="561"/>
      <c r="AA106" s="385" t="s">
        <v>374</v>
      </c>
      <c r="AB106" s="562"/>
      <c r="AC106" s="563"/>
      <c r="AD106" s="564"/>
      <c r="AE106" s="27"/>
      <c r="AF106" s="237"/>
      <c r="AG106" s="237"/>
      <c r="AH106" s="237"/>
      <c r="AI106" s="237"/>
    </row>
    <row r="107" spans="1:35">
      <c r="A107" s="561" t="s">
        <v>154</v>
      </c>
      <c r="B107" s="561"/>
      <c r="C107" s="561"/>
      <c r="D107" s="561"/>
      <c r="E107" s="561"/>
      <c r="F107" s="561"/>
      <c r="G107" s="561"/>
      <c r="H107" s="561"/>
      <c r="I107" s="561"/>
      <c r="J107" s="561"/>
      <c r="K107" s="385" t="s">
        <v>374</v>
      </c>
      <c r="L107" s="562"/>
      <c r="M107" s="563"/>
      <c r="N107" s="564"/>
      <c r="O107" s="27"/>
      <c r="P107" s="212"/>
      <c r="Q107" s="561" t="s">
        <v>154</v>
      </c>
      <c r="R107" s="561"/>
      <c r="S107" s="561"/>
      <c r="T107" s="561"/>
      <c r="U107" s="561"/>
      <c r="V107" s="561"/>
      <c r="W107" s="561"/>
      <c r="X107" s="561"/>
      <c r="Y107" s="561"/>
      <c r="Z107" s="561"/>
      <c r="AA107" s="385" t="s">
        <v>374</v>
      </c>
      <c r="AB107" s="562"/>
      <c r="AC107" s="563"/>
      <c r="AD107" s="564"/>
      <c r="AE107" s="27"/>
      <c r="AF107" s="237"/>
      <c r="AG107" s="237"/>
      <c r="AH107" s="237"/>
      <c r="AI107" s="237"/>
    </row>
    <row r="108" spans="1:35" ht="13.5" customHeight="1">
      <c r="A108" s="385"/>
      <c r="B108" s="385"/>
      <c r="C108" s="385"/>
      <c r="D108" s="385"/>
      <c r="E108" s="385"/>
      <c r="F108" s="385"/>
      <c r="G108" s="385"/>
      <c r="H108" s="385"/>
      <c r="I108" s="385"/>
      <c r="J108" s="385"/>
      <c r="K108" s="385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37"/>
      <c r="AG108" s="237"/>
      <c r="AH108" s="237"/>
      <c r="AI108" s="237"/>
    </row>
    <row r="109" spans="1:35">
      <c r="A109" s="179" t="s">
        <v>63</v>
      </c>
      <c r="B109" s="385"/>
      <c r="C109" s="385"/>
      <c r="D109" s="385"/>
      <c r="E109" s="385"/>
      <c r="F109" s="385"/>
      <c r="G109" s="385"/>
      <c r="H109" s="385"/>
      <c r="I109" s="385"/>
      <c r="J109" s="385"/>
      <c r="K109" s="385"/>
      <c r="L109" s="35"/>
      <c r="M109" s="35"/>
      <c r="N109" s="35"/>
      <c r="O109" s="27"/>
      <c r="P109" s="143"/>
      <c r="Q109" s="385"/>
      <c r="R109" s="385"/>
      <c r="S109" s="385"/>
      <c r="T109" s="385"/>
      <c r="U109" s="385"/>
      <c r="V109" s="385"/>
      <c r="W109" s="385"/>
      <c r="X109" s="385"/>
      <c r="Y109" s="385"/>
      <c r="Z109" s="385"/>
      <c r="AA109" s="385"/>
      <c r="AB109" s="35"/>
      <c r="AC109" s="35"/>
      <c r="AD109" s="35"/>
      <c r="AE109" s="27"/>
      <c r="AF109" s="237"/>
      <c r="AG109" s="237"/>
      <c r="AH109" s="237"/>
      <c r="AI109" s="237"/>
    </row>
    <row r="110" spans="1:35" ht="13.5" customHeight="1">
      <c r="A110" s="655" t="s">
        <v>310</v>
      </c>
      <c r="B110" s="655"/>
      <c r="C110" s="655"/>
      <c r="D110" s="655"/>
      <c r="E110" s="655"/>
      <c r="F110" s="655"/>
      <c r="G110" s="655"/>
      <c r="H110" s="655"/>
      <c r="I110" s="655"/>
      <c r="J110" s="655"/>
      <c r="K110" s="655"/>
      <c r="L110" s="655"/>
      <c r="M110" s="655"/>
      <c r="N110" s="655"/>
      <c r="O110" s="655"/>
      <c r="P110" s="655"/>
      <c r="Q110" s="655"/>
      <c r="R110" s="655"/>
      <c r="S110" s="655"/>
      <c r="T110" s="655"/>
      <c r="U110" s="655"/>
      <c r="V110" s="655"/>
      <c r="W110" s="655"/>
      <c r="X110" s="655"/>
      <c r="Y110" s="655"/>
      <c r="Z110" s="655"/>
      <c r="AA110" s="655"/>
      <c r="AB110" s="655"/>
      <c r="AC110" s="655"/>
      <c r="AD110" s="655"/>
      <c r="AE110" s="161"/>
      <c r="AF110" s="237"/>
      <c r="AG110" s="237"/>
      <c r="AH110" s="237"/>
      <c r="AI110" s="237"/>
    </row>
    <row r="111" spans="1:35" ht="13.5" customHeight="1">
      <c r="A111" s="655"/>
      <c r="B111" s="655"/>
      <c r="C111" s="655"/>
      <c r="D111" s="655"/>
      <c r="E111" s="655"/>
      <c r="F111" s="655"/>
      <c r="G111" s="655"/>
      <c r="H111" s="655"/>
      <c r="I111" s="655"/>
      <c r="J111" s="655"/>
      <c r="K111" s="655"/>
      <c r="L111" s="655"/>
      <c r="M111" s="655"/>
      <c r="N111" s="655"/>
      <c r="O111" s="655"/>
      <c r="P111" s="655"/>
      <c r="Q111" s="655"/>
      <c r="R111" s="655"/>
      <c r="S111" s="655"/>
      <c r="T111" s="655"/>
      <c r="U111" s="655"/>
      <c r="V111" s="655"/>
      <c r="W111" s="655"/>
      <c r="X111" s="655"/>
      <c r="Y111" s="655"/>
      <c r="Z111" s="655"/>
      <c r="AA111" s="655"/>
      <c r="AB111" s="655"/>
      <c r="AC111" s="655"/>
      <c r="AD111" s="655"/>
      <c r="AE111" s="161"/>
      <c r="AF111" s="237"/>
      <c r="AG111" s="237"/>
      <c r="AH111" s="237"/>
      <c r="AI111" s="237"/>
    </row>
    <row r="112" spans="1:35">
      <c r="A112" s="3"/>
      <c r="B112" s="3"/>
      <c r="C112" s="26" t="s">
        <v>66</v>
      </c>
      <c r="D112" s="3"/>
      <c r="E112" s="3"/>
      <c r="F112" s="3"/>
      <c r="G112" s="3"/>
      <c r="H112" s="384"/>
      <c r="I112" s="3"/>
      <c r="J112" s="384"/>
      <c r="K112" s="181"/>
      <c r="L112" s="3"/>
      <c r="M112" s="8"/>
      <c r="N112" s="8"/>
      <c r="O112" s="8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37"/>
      <c r="AG112" s="237"/>
      <c r="AH112" s="237"/>
      <c r="AI112" s="237"/>
    </row>
    <row r="113" spans="1:35">
      <c r="A113" s="3"/>
      <c r="B113" s="3"/>
      <c r="C113" s="6" t="s">
        <v>374</v>
      </c>
      <c r="D113" s="569"/>
      <c r="E113" s="570"/>
      <c r="F113" s="570"/>
      <c r="G113" s="570"/>
      <c r="H113" s="571"/>
      <c r="I113" s="384"/>
      <c r="J113" s="181" t="s">
        <v>67</v>
      </c>
      <c r="K113" s="384"/>
      <c r="L113" s="384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37"/>
      <c r="AG113" s="237"/>
      <c r="AH113" s="237"/>
      <c r="AI113" s="237"/>
    </row>
    <row r="114" spans="1:35">
      <c r="A114" s="3"/>
      <c r="B114" s="3"/>
      <c r="C114" s="6" t="s">
        <v>374</v>
      </c>
      <c r="D114" s="569"/>
      <c r="E114" s="570"/>
      <c r="F114" s="570"/>
      <c r="G114" s="570"/>
      <c r="H114" s="571"/>
      <c r="I114" s="384"/>
      <c r="J114" s="181" t="s">
        <v>68</v>
      </c>
      <c r="K114" s="384"/>
      <c r="L114" s="38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237"/>
      <c r="AG114" s="237"/>
      <c r="AH114" s="237"/>
      <c r="AI114" s="237"/>
    </row>
    <row r="115" spans="1:35">
      <c r="A115" s="3"/>
      <c r="B115" s="3"/>
      <c r="C115" s="6" t="s">
        <v>374</v>
      </c>
      <c r="D115" s="569"/>
      <c r="E115" s="570"/>
      <c r="F115" s="570"/>
      <c r="G115" s="570"/>
      <c r="H115" s="571"/>
      <c r="I115" s="384"/>
      <c r="J115" s="181" t="s">
        <v>69</v>
      </c>
      <c r="K115" s="384"/>
      <c r="L115" s="384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237"/>
      <c r="AG115" s="237"/>
      <c r="AH115" s="237"/>
      <c r="AI115" s="237"/>
    </row>
    <row r="116" spans="1:35">
      <c r="A116" s="3"/>
      <c r="B116" s="3"/>
      <c r="C116" s="6" t="s">
        <v>374</v>
      </c>
      <c r="D116" s="569">
        <f>SUM(D113:H115)</f>
        <v>0</v>
      </c>
      <c r="E116" s="570"/>
      <c r="F116" s="570"/>
      <c r="G116" s="570"/>
      <c r="H116" s="571"/>
      <c r="I116" s="384" t="s">
        <v>497</v>
      </c>
      <c r="J116" s="181" t="s">
        <v>70</v>
      </c>
      <c r="K116" s="384"/>
      <c r="L116" s="384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237"/>
      <c r="AG116" s="237"/>
      <c r="AH116" s="237"/>
      <c r="AI116" s="237"/>
    </row>
    <row r="117" spans="1:35">
      <c r="A117" s="3"/>
      <c r="B117" s="3"/>
      <c r="C117" s="26"/>
      <c r="D117" s="384"/>
      <c r="E117" s="384"/>
      <c r="F117" s="384"/>
      <c r="G117" s="384"/>
      <c r="H117" s="384"/>
      <c r="I117" s="384"/>
      <c r="J117" s="181"/>
      <c r="K117" s="384"/>
      <c r="L117" s="384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237"/>
      <c r="AG117" s="237"/>
      <c r="AH117" s="237"/>
      <c r="AI117" s="237"/>
    </row>
    <row r="118" spans="1:35">
      <c r="A118" s="3"/>
      <c r="B118" s="3"/>
      <c r="C118" s="26" t="s">
        <v>71</v>
      </c>
      <c r="D118" s="3"/>
      <c r="E118" s="3"/>
      <c r="F118" s="3"/>
      <c r="G118" s="3"/>
      <c r="H118" s="3"/>
      <c r="I118" s="3"/>
      <c r="J118" s="3"/>
      <c r="K118" s="3"/>
      <c r="L118" s="8"/>
      <c r="M118" s="8"/>
      <c r="N118" s="8"/>
      <c r="O118" s="8"/>
      <c r="P118" s="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237"/>
      <c r="AG118" s="237"/>
      <c r="AH118" s="237"/>
      <c r="AI118" s="237"/>
    </row>
    <row r="119" spans="1:35">
      <c r="A119" s="3"/>
      <c r="B119" s="3"/>
      <c r="C119" s="6" t="s">
        <v>374</v>
      </c>
      <c r="D119" s="565"/>
      <c r="E119" s="566"/>
      <c r="F119" s="566"/>
      <c r="G119" s="566"/>
      <c r="H119" s="567"/>
      <c r="I119" s="3"/>
      <c r="J119" s="3" t="s">
        <v>72</v>
      </c>
      <c r="K119" s="3"/>
      <c r="L119" s="384"/>
      <c r="M119" s="384"/>
      <c r="N119" s="384"/>
      <c r="O119" s="384"/>
      <c r="P119" s="384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237"/>
      <c r="AG119" s="237"/>
      <c r="AH119" s="237"/>
      <c r="AI119" s="237"/>
    </row>
    <row r="120" spans="1: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237"/>
      <c r="AG120" s="237"/>
      <c r="AH120" s="237"/>
      <c r="AI120" s="237"/>
    </row>
    <row r="121" spans="1:35" ht="16">
      <c r="A121" s="67" t="s">
        <v>16</v>
      </c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237"/>
      <c r="AG121" s="237"/>
      <c r="AH121" s="237"/>
      <c r="AI121" s="237"/>
    </row>
    <row r="122" spans="1:3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37"/>
      <c r="AG122" s="237"/>
      <c r="AH122" s="237"/>
      <c r="AI122" s="237"/>
    </row>
    <row r="123" spans="1:35">
      <c r="A123" s="36" t="s">
        <v>156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161"/>
      <c r="Y123" s="161"/>
      <c r="Z123" s="161"/>
      <c r="AA123" s="161"/>
      <c r="AB123" s="161"/>
      <c r="AC123" s="161"/>
      <c r="AD123" s="161"/>
      <c r="AE123" s="1"/>
      <c r="AF123" s="237"/>
      <c r="AG123" s="237"/>
      <c r="AH123" s="237"/>
      <c r="AI123" s="237"/>
    </row>
    <row r="124" spans="1:3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37"/>
      <c r="AG124" s="237"/>
      <c r="AH124" s="237"/>
      <c r="AI124" s="237"/>
    </row>
    <row r="125" spans="1:35">
      <c r="A125" s="26" t="s">
        <v>157</v>
      </c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37"/>
      <c r="AG125" s="237"/>
      <c r="AH125" s="237"/>
      <c r="AI125" s="237"/>
    </row>
    <row r="126" spans="1:35">
      <c r="A126" s="26" t="s">
        <v>158</v>
      </c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37"/>
      <c r="AG126" s="237"/>
      <c r="AH126" s="237"/>
      <c r="AI126" s="237"/>
    </row>
    <row r="127" spans="1:3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37"/>
      <c r="AG127" s="237"/>
      <c r="AH127" s="237"/>
      <c r="AI127" s="237"/>
    </row>
    <row r="128" spans="1:35">
      <c r="A128" s="27"/>
      <c r="B128" s="594" t="s">
        <v>159</v>
      </c>
      <c r="C128" s="595"/>
      <c r="D128" s="595"/>
      <c r="E128" s="595"/>
      <c r="F128" s="595"/>
      <c r="G128" s="595"/>
      <c r="H128" s="595"/>
      <c r="I128" s="595"/>
      <c r="J128" s="595"/>
      <c r="K128" s="35"/>
      <c r="L128" s="27"/>
      <c r="M128" s="27"/>
      <c r="N128" s="27"/>
      <c r="O128" s="27"/>
      <c r="P128" s="212"/>
      <c r="Q128" s="27"/>
      <c r="R128" s="594" t="s">
        <v>160</v>
      </c>
      <c r="S128" s="595"/>
      <c r="T128" s="595"/>
      <c r="U128" s="595"/>
      <c r="V128" s="595"/>
      <c r="W128" s="595"/>
      <c r="X128" s="595"/>
      <c r="Y128" s="595"/>
      <c r="Z128" s="595"/>
      <c r="AA128" s="35"/>
      <c r="AB128" s="27"/>
      <c r="AC128" s="27"/>
      <c r="AD128" s="27"/>
      <c r="AE128" s="27"/>
      <c r="AF128" s="237"/>
      <c r="AG128" s="237"/>
      <c r="AH128" s="237"/>
      <c r="AI128" s="237"/>
    </row>
    <row r="129" spans="1:35">
      <c r="A129" s="27" t="s">
        <v>18</v>
      </c>
      <c r="B129" s="27"/>
      <c r="C129" s="27"/>
      <c r="D129" s="27"/>
      <c r="E129" s="27"/>
      <c r="F129" s="100"/>
      <c r="G129" s="580"/>
      <c r="H129" s="601"/>
      <c r="I129" s="601"/>
      <c r="J129" s="601"/>
      <c r="K129" s="601"/>
      <c r="L129" s="601"/>
      <c r="M129" s="601"/>
      <c r="N129" s="574"/>
      <c r="O129" s="27"/>
      <c r="P129" s="212"/>
      <c r="Q129" s="27" t="s">
        <v>18</v>
      </c>
      <c r="R129" s="27"/>
      <c r="S129" s="27"/>
      <c r="T129" s="27"/>
      <c r="U129" s="27"/>
      <c r="V129" s="100"/>
      <c r="W129" s="580"/>
      <c r="X129" s="601"/>
      <c r="Y129" s="601"/>
      <c r="Z129" s="601"/>
      <c r="AA129" s="601"/>
      <c r="AB129" s="601"/>
      <c r="AC129" s="601"/>
      <c r="AD129" s="574"/>
      <c r="AE129" s="27"/>
      <c r="AF129" s="237"/>
      <c r="AG129" s="237"/>
      <c r="AH129" s="237"/>
      <c r="AI129" s="237"/>
    </row>
    <row r="130" spans="1:35">
      <c r="A130" s="579" t="s">
        <v>19</v>
      </c>
      <c r="B130" s="579"/>
      <c r="C130" s="579"/>
      <c r="D130" s="579"/>
      <c r="E130" s="579"/>
      <c r="F130" s="579" t="s">
        <v>384</v>
      </c>
      <c r="G130" s="579"/>
      <c r="H130" s="591"/>
      <c r="I130" s="592"/>
      <c r="J130" s="593"/>
      <c r="K130" s="387" t="s">
        <v>494</v>
      </c>
      <c r="L130" s="591"/>
      <c r="M130" s="592"/>
      <c r="N130" s="593"/>
      <c r="O130" s="27"/>
      <c r="P130" s="212"/>
      <c r="Q130" s="579" t="s">
        <v>19</v>
      </c>
      <c r="R130" s="579"/>
      <c r="S130" s="579"/>
      <c r="T130" s="579"/>
      <c r="U130" s="579"/>
      <c r="V130" s="579" t="s">
        <v>384</v>
      </c>
      <c r="W130" s="579"/>
      <c r="X130" s="591"/>
      <c r="Y130" s="592"/>
      <c r="Z130" s="593"/>
      <c r="AA130" s="387" t="s">
        <v>494</v>
      </c>
      <c r="AB130" s="591"/>
      <c r="AC130" s="592"/>
      <c r="AD130" s="593"/>
      <c r="AE130" s="27"/>
      <c r="AF130" s="237"/>
      <c r="AG130" s="237"/>
      <c r="AH130" s="237"/>
      <c r="AI130" s="237"/>
    </row>
    <row r="131" spans="1:35">
      <c r="A131" s="561" t="s">
        <v>514</v>
      </c>
      <c r="B131" s="561"/>
      <c r="C131" s="561"/>
      <c r="D131" s="561"/>
      <c r="E131" s="561"/>
      <c r="F131" s="561"/>
      <c r="G131" s="561"/>
      <c r="H131" s="561"/>
      <c r="I131" s="561"/>
      <c r="J131" s="561"/>
      <c r="K131" s="581"/>
      <c r="L131" s="562"/>
      <c r="M131" s="563"/>
      <c r="N131" s="564"/>
      <c r="O131" s="27"/>
      <c r="P131" s="212"/>
      <c r="Q131" s="561" t="s">
        <v>514</v>
      </c>
      <c r="R131" s="561"/>
      <c r="S131" s="561"/>
      <c r="T131" s="561"/>
      <c r="U131" s="561"/>
      <c r="V131" s="561"/>
      <c r="W131" s="561"/>
      <c r="X131" s="561"/>
      <c r="Y131" s="561"/>
      <c r="Z131" s="561"/>
      <c r="AA131" s="581"/>
      <c r="AB131" s="562"/>
      <c r="AC131" s="563"/>
      <c r="AD131" s="564"/>
      <c r="AE131" s="27"/>
      <c r="AF131" s="237"/>
      <c r="AG131" s="237"/>
      <c r="AH131" s="237"/>
      <c r="AI131" s="237"/>
    </row>
    <row r="132" spans="1:35">
      <c r="A132" s="561" t="s">
        <v>161</v>
      </c>
      <c r="B132" s="561"/>
      <c r="C132" s="561"/>
      <c r="D132" s="561"/>
      <c r="E132" s="561"/>
      <c r="F132" s="561"/>
      <c r="G132" s="561"/>
      <c r="H132" s="561"/>
      <c r="I132" s="561"/>
      <c r="J132" s="561"/>
      <c r="K132" s="572"/>
      <c r="L132" s="562"/>
      <c r="M132" s="563"/>
      <c r="N132" s="564"/>
      <c r="O132" s="27"/>
      <c r="P132" s="212"/>
      <c r="Q132" s="561" t="s">
        <v>161</v>
      </c>
      <c r="R132" s="561"/>
      <c r="S132" s="561"/>
      <c r="T132" s="561"/>
      <c r="U132" s="561"/>
      <c r="V132" s="561"/>
      <c r="W132" s="561"/>
      <c r="X132" s="561"/>
      <c r="Y132" s="561"/>
      <c r="Z132" s="561"/>
      <c r="AA132" s="572"/>
      <c r="AB132" s="562"/>
      <c r="AC132" s="563"/>
      <c r="AD132" s="564"/>
      <c r="AE132" s="27"/>
      <c r="AF132" s="237"/>
      <c r="AG132" s="237"/>
      <c r="AH132" s="237"/>
      <c r="AI132" s="237"/>
    </row>
    <row r="133" spans="1:35">
      <c r="A133" s="164" t="s">
        <v>20</v>
      </c>
      <c r="B133" s="164"/>
      <c r="C133" s="164"/>
      <c r="D133" s="164"/>
      <c r="E133" s="164"/>
      <c r="F133" s="164"/>
      <c r="G133" s="164"/>
      <c r="H133" s="164"/>
      <c r="I133" s="164"/>
      <c r="J133" s="164"/>
      <c r="K133" s="35"/>
      <c r="L133" s="1"/>
      <c r="M133" s="1"/>
      <c r="N133" s="9"/>
      <c r="O133" s="1"/>
      <c r="P133" s="212"/>
      <c r="Q133" s="164" t="s">
        <v>20</v>
      </c>
      <c r="R133" s="164"/>
      <c r="S133" s="164"/>
      <c r="T133" s="164"/>
      <c r="U133" s="164"/>
      <c r="V133" s="164"/>
      <c r="W133" s="164"/>
      <c r="X133" s="164"/>
      <c r="Y133" s="164"/>
      <c r="Z133" s="164"/>
      <c r="AA133" s="35"/>
      <c r="AB133" s="1"/>
      <c r="AC133" s="1"/>
      <c r="AD133" s="9"/>
      <c r="AE133" s="1"/>
      <c r="AF133" s="237"/>
      <c r="AG133" s="237"/>
      <c r="AH133" s="237"/>
      <c r="AI133" s="237"/>
    </row>
    <row r="134" spans="1:35">
      <c r="A134" s="581" t="s">
        <v>21</v>
      </c>
      <c r="B134" s="581"/>
      <c r="C134" s="581"/>
      <c r="D134" s="581"/>
      <c r="E134" s="581"/>
      <c r="F134" s="581"/>
      <c r="G134" s="581"/>
      <c r="H134" s="581"/>
      <c r="I134" s="581"/>
      <c r="J134" s="581"/>
      <c r="K134" s="581"/>
      <c r="L134" s="1"/>
      <c r="M134" s="1"/>
      <c r="N134" s="9"/>
      <c r="O134" s="1"/>
      <c r="P134" s="212"/>
      <c r="Q134" s="581" t="s">
        <v>21</v>
      </c>
      <c r="R134" s="581"/>
      <c r="S134" s="581"/>
      <c r="T134" s="581"/>
      <c r="U134" s="581"/>
      <c r="V134" s="581"/>
      <c r="W134" s="581"/>
      <c r="X134" s="581"/>
      <c r="Y134" s="581"/>
      <c r="Z134" s="581"/>
      <c r="AA134" s="581"/>
      <c r="AB134" s="1"/>
      <c r="AC134" s="1"/>
      <c r="AD134" s="9"/>
      <c r="AE134" s="1"/>
      <c r="AF134" s="237"/>
      <c r="AG134" s="237"/>
      <c r="AH134" s="237"/>
      <c r="AI134" s="237"/>
    </row>
    <row r="135" spans="1:35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385" t="s">
        <v>22</v>
      </c>
      <c r="L135" s="562"/>
      <c r="M135" s="563"/>
      <c r="N135" s="564"/>
      <c r="O135" s="27"/>
      <c r="P135" s="212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385" t="s">
        <v>22</v>
      </c>
      <c r="AB135" s="562"/>
      <c r="AC135" s="563"/>
      <c r="AD135" s="564"/>
      <c r="AE135" s="27"/>
      <c r="AF135" s="237"/>
      <c r="AG135" s="237"/>
      <c r="AH135" s="237"/>
      <c r="AI135" s="237"/>
    </row>
    <row r="136" spans="1:35">
      <c r="A136" s="561" t="s">
        <v>23</v>
      </c>
      <c r="B136" s="561"/>
      <c r="C136" s="561"/>
      <c r="D136" s="561"/>
      <c r="E136" s="561"/>
      <c r="F136" s="561"/>
      <c r="G136" s="561"/>
      <c r="H136" s="561"/>
      <c r="I136" s="561"/>
      <c r="J136" s="561"/>
      <c r="K136" s="581"/>
      <c r="L136" s="591"/>
      <c r="M136" s="592"/>
      <c r="N136" s="593"/>
      <c r="O136" s="27"/>
      <c r="P136" s="212"/>
      <c r="Q136" s="561" t="s">
        <v>23</v>
      </c>
      <c r="R136" s="561"/>
      <c r="S136" s="561"/>
      <c r="T136" s="561"/>
      <c r="U136" s="561"/>
      <c r="V136" s="561"/>
      <c r="W136" s="561"/>
      <c r="X136" s="561"/>
      <c r="Y136" s="561"/>
      <c r="Z136" s="561"/>
      <c r="AA136" s="581"/>
      <c r="AB136" s="591"/>
      <c r="AC136" s="592"/>
      <c r="AD136" s="593"/>
      <c r="AE136" s="27"/>
      <c r="AF136" s="237"/>
      <c r="AG136" s="237"/>
      <c r="AH136" s="237"/>
      <c r="AI136" s="237"/>
    </row>
    <row r="137" spans="1:35">
      <c r="A137" s="561" t="s">
        <v>311</v>
      </c>
      <c r="B137" s="561"/>
      <c r="C137" s="561"/>
      <c r="D137" s="561"/>
      <c r="E137" s="561"/>
      <c r="F137" s="561"/>
      <c r="G137" s="561"/>
      <c r="H137" s="561"/>
      <c r="I137" s="561"/>
      <c r="J137" s="561"/>
      <c r="K137" s="581"/>
      <c r="L137" s="597"/>
      <c r="M137" s="598"/>
      <c r="N137" s="599"/>
      <c r="O137" s="27"/>
      <c r="P137" s="212"/>
      <c r="Q137" s="561" t="s">
        <v>311</v>
      </c>
      <c r="R137" s="561"/>
      <c r="S137" s="561"/>
      <c r="T137" s="561"/>
      <c r="U137" s="561"/>
      <c r="V137" s="561"/>
      <c r="W137" s="561"/>
      <c r="X137" s="561"/>
      <c r="Y137" s="561"/>
      <c r="Z137" s="561"/>
      <c r="AA137" s="581"/>
      <c r="AB137" s="597"/>
      <c r="AC137" s="598"/>
      <c r="AD137" s="599"/>
      <c r="AE137" s="27"/>
      <c r="AF137" s="237"/>
      <c r="AG137" s="237"/>
      <c r="AH137" s="237"/>
      <c r="AI137" s="237"/>
    </row>
    <row r="138" spans="1:35">
      <c r="A138" s="561" t="s">
        <v>312</v>
      </c>
      <c r="B138" s="561"/>
      <c r="C138" s="561"/>
      <c r="D138" s="561"/>
      <c r="E138" s="561"/>
      <c r="F138" s="561"/>
      <c r="G138" s="561"/>
      <c r="H138" s="561"/>
      <c r="I138" s="561"/>
      <c r="J138" s="561"/>
      <c r="K138" s="581"/>
      <c r="L138" s="597"/>
      <c r="M138" s="598"/>
      <c r="N138" s="599"/>
      <c r="O138" s="27"/>
      <c r="P138" s="212"/>
      <c r="Q138" s="561" t="s">
        <v>312</v>
      </c>
      <c r="R138" s="561"/>
      <c r="S138" s="561"/>
      <c r="T138" s="561"/>
      <c r="U138" s="561"/>
      <c r="V138" s="561"/>
      <c r="W138" s="561"/>
      <c r="X138" s="561"/>
      <c r="Y138" s="561"/>
      <c r="Z138" s="561"/>
      <c r="AA138" s="581"/>
      <c r="AB138" s="597"/>
      <c r="AC138" s="598"/>
      <c r="AD138" s="599"/>
      <c r="AE138" s="27"/>
      <c r="AF138" s="237"/>
      <c r="AG138" s="237"/>
      <c r="AH138" s="237"/>
      <c r="AI138" s="237"/>
    </row>
    <row r="139" spans="1:3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14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37"/>
      <c r="AG139" s="237"/>
      <c r="AH139" s="237"/>
      <c r="AI139" s="237"/>
    </row>
    <row r="140" spans="1:35">
      <c r="A140" s="26" t="s">
        <v>162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94"/>
      <c r="P140" s="26" t="s">
        <v>162</v>
      </c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37"/>
      <c r="AG140" s="237"/>
      <c r="AH140" s="237"/>
      <c r="AI140" s="237"/>
    </row>
    <row r="141" spans="1:35">
      <c r="A141" s="26" t="s">
        <v>163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91"/>
      <c r="M141" s="91"/>
      <c r="N141" s="91"/>
      <c r="O141" s="294"/>
      <c r="P141" s="26" t="s">
        <v>163</v>
      </c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100"/>
      <c r="AC141" s="100"/>
      <c r="AD141" s="100"/>
      <c r="AE141" s="27"/>
      <c r="AF141" s="237"/>
      <c r="AG141" s="237"/>
      <c r="AH141" s="237"/>
      <c r="AI141" s="237"/>
    </row>
    <row r="142" spans="1:3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91"/>
      <c r="M142" s="91"/>
      <c r="N142" s="91"/>
      <c r="O142" s="26"/>
      <c r="P142" s="214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100"/>
      <c r="AC142" s="100"/>
      <c r="AD142" s="100"/>
      <c r="AE142" s="27"/>
      <c r="AF142" s="237"/>
      <c r="AG142" s="237"/>
      <c r="AH142" s="237"/>
      <c r="AI142" s="237"/>
    </row>
    <row r="143" spans="1:35">
      <c r="A143" s="17" t="s">
        <v>164</v>
      </c>
      <c r="B143" s="27"/>
      <c r="C143" s="389"/>
      <c r="D143" s="389"/>
      <c r="E143" s="389"/>
      <c r="F143" s="389"/>
      <c r="G143" s="389"/>
      <c r="H143" s="389"/>
      <c r="I143" s="389"/>
      <c r="J143" s="389"/>
      <c r="K143" s="35"/>
      <c r="L143" s="100"/>
      <c r="M143" s="100"/>
      <c r="N143" s="100"/>
      <c r="O143" s="8"/>
      <c r="P143" s="215"/>
      <c r="Q143" s="27"/>
      <c r="R143" s="17" t="s">
        <v>164</v>
      </c>
      <c r="S143" s="389"/>
      <c r="T143" s="389"/>
      <c r="U143" s="389"/>
      <c r="V143" s="389"/>
      <c r="W143" s="389"/>
      <c r="X143" s="389"/>
      <c r="Y143" s="389"/>
      <c r="Z143" s="389"/>
      <c r="AA143" s="35"/>
      <c r="AB143" s="100"/>
      <c r="AC143" s="100"/>
      <c r="AD143" s="100"/>
      <c r="AE143" s="19"/>
      <c r="AF143" s="237"/>
      <c r="AG143" s="237"/>
      <c r="AH143" s="237"/>
      <c r="AI143" s="237"/>
    </row>
    <row r="144" spans="1:35">
      <c r="A144" s="17" t="s">
        <v>165</v>
      </c>
      <c r="B144" s="27"/>
      <c r="C144" s="389"/>
      <c r="D144" s="389"/>
      <c r="E144" s="389"/>
      <c r="F144" s="389"/>
      <c r="G144" s="389"/>
      <c r="H144" s="389"/>
      <c r="I144" s="389"/>
      <c r="J144" s="389"/>
      <c r="K144" s="35"/>
      <c r="L144" s="100"/>
      <c r="M144" s="100"/>
      <c r="N144" s="100"/>
      <c r="O144" s="8"/>
      <c r="P144" s="215"/>
      <c r="Q144" s="27"/>
      <c r="R144" s="17" t="s">
        <v>165</v>
      </c>
      <c r="S144" s="389"/>
      <c r="T144" s="389"/>
      <c r="U144" s="389"/>
      <c r="V144" s="389"/>
      <c r="W144" s="389"/>
      <c r="X144" s="389"/>
      <c r="Y144" s="389"/>
      <c r="Z144" s="389"/>
      <c r="AA144" s="35"/>
      <c r="AB144" s="100"/>
      <c r="AC144" s="100"/>
      <c r="AD144" s="100"/>
      <c r="AE144" s="19"/>
      <c r="AF144" s="237"/>
      <c r="AG144" s="237"/>
      <c r="AH144" s="237"/>
      <c r="AI144" s="237"/>
    </row>
    <row r="145" spans="1:40">
      <c r="A145" s="27"/>
      <c r="B145" s="166"/>
      <c r="C145" s="164"/>
      <c r="D145" s="164"/>
      <c r="E145" s="164"/>
      <c r="F145" s="579" t="s">
        <v>384</v>
      </c>
      <c r="G145" s="579"/>
      <c r="H145" s="652">
        <f>H130</f>
        <v>0</v>
      </c>
      <c r="I145" s="653"/>
      <c r="J145" s="654"/>
      <c r="K145" s="387" t="s">
        <v>494</v>
      </c>
      <c r="L145" s="652">
        <f>L130</f>
        <v>0</v>
      </c>
      <c r="M145" s="653"/>
      <c r="N145" s="654"/>
      <c r="O145" s="19"/>
      <c r="P145" s="215"/>
      <c r="Q145" s="27"/>
      <c r="R145" s="166"/>
      <c r="S145" s="164"/>
      <c r="T145" s="164"/>
      <c r="U145" s="164"/>
      <c r="V145" s="579" t="s">
        <v>384</v>
      </c>
      <c r="W145" s="579"/>
      <c r="X145" s="652">
        <f>X130</f>
        <v>0</v>
      </c>
      <c r="Y145" s="653"/>
      <c r="Z145" s="654"/>
      <c r="AA145" s="387" t="s">
        <v>494</v>
      </c>
      <c r="AB145" s="652">
        <f>AB130</f>
        <v>0</v>
      </c>
      <c r="AC145" s="653"/>
      <c r="AD145" s="654"/>
      <c r="AE145" s="19"/>
      <c r="AF145" s="237"/>
      <c r="AG145" s="237"/>
      <c r="AH145" s="237"/>
      <c r="AI145" s="237"/>
    </row>
    <row r="146" spans="1:40">
      <c r="A146" s="561" t="s">
        <v>33</v>
      </c>
      <c r="B146" s="561"/>
      <c r="C146" s="561"/>
      <c r="D146" s="561"/>
      <c r="E146" s="561"/>
      <c r="F146" s="561"/>
      <c r="G146" s="561"/>
      <c r="H146" s="561"/>
      <c r="I146" s="561"/>
      <c r="J146" s="561"/>
      <c r="K146" s="35" t="s">
        <v>374</v>
      </c>
      <c r="L146" s="556"/>
      <c r="M146" s="557"/>
      <c r="N146" s="558"/>
      <c r="O146" s="19"/>
      <c r="P146" s="215"/>
      <c r="Q146" s="561" t="s">
        <v>33</v>
      </c>
      <c r="R146" s="561"/>
      <c r="S146" s="561"/>
      <c r="T146" s="561"/>
      <c r="U146" s="561"/>
      <c r="V146" s="561"/>
      <c r="W146" s="561"/>
      <c r="X146" s="561"/>
      <c r="Y146" s="561"/>
      <c r="Z146" s="561"/>
      <c r="AA146" s="35" t="s">
        <v>374</v>
      </c>
      <c r="AB146" s="556"/>
      <c r="AC146" s="557"/>
      <c r="AD146" s="558"/>
      <c r="AE146" s="19"/>
      <c r="AF146" s="237"/>
      <c r="AG146" s="237"/>
      <c r="AH146" s="237"/>
      <c r="AI146" s="237"/>
    </row>
    <row r="147" spans="1:40">
      <c r="A147" s="561" t="s">
        <v>34</v>
      </c>
      <c r="B147" s="561"/>
      <c r="C147" s="561"/>
      <c r="D147" s="561"/>
      <c r="E147" s="561"/>
      <c r="F147" s="561"/>
      <c r="G147" s="561"/>
      <c r="H147" s="561"/>
      <c r="I147" s="561"/>
      <c r="J147" s="561"/>
      <c r="K147" s="35" t="s">
        <v>374</v>
      </c>
      <c r="L147" s="556"/>
      <c r="M147" s="557"/>
      <c r="N147" s="558"/>
      <c r="O147" s="19"/>
      <c r="P147" s="215"/>
      <c r="Q147" s="561" t="s">
        <v>34</v>
      </c>
      <c r="R147" s="561"/>
      <c r="S147" s="561"/>
      <c r="T147" s="561"/>
      <c r="U147" s="561"/>
      <c r="V147" s="561"/>
      <c r="W147" s="561"/>
      <c r="X147" s="561"/>
      <c r="Y147" s="561"/>
      <c r="Z147" s="561"/>
      <c r="AA147" s="35" t="s">
        <v>374</v>
      </c>
      <c r="AB147" s="556"/>
      <c r="AC147" s="557"/>
      <c r="AD147" s="558"/>
      <c r="AE147" s="19"/>
      <c r="AF147" s="237"/>
      <c r="AG147" s="237"/>
      <c r="AH147" s="237"/>
      <c r="AI147" s="237"/>
    </row>
    <row r="148" spans="1:40">
      <c r="A148" s="561" t="s">
        <v>35</v>
      </c>
      <c r="B148" s="561"/>
      <c r="C148" s="561"/>
      <c r="D148" s="561"/>
      <c r="E148" s="561"/>
      <c r="F148" s="561"/>
      <c r="G148" s="561"/>
      <c r="H148" s="561"/>
      <c r="I148" s="561"/>
      <c r="J148" s="561"/>
      <c r="K148" s="385" t="s">
        <v>374</v>
      </c>
      <c r="L148" s="556"/>
      <c r="M148" s="557"/>
      <c r="N148" s="558"/>
      <c r="O148" s="19"/>
      <c r="P148" s="215"/>
      <c r="Q148" s="561" t="s">
        <v>35</v>
      </c>
      <c r="R148" s="561"/>
      <c r="S148" s="561"/>
      <c r="T148" s="561"/>
      <c r="U148" s="561"/>
      <c r="V148" s="561"/>
      <c r="W148" s="561"/>
      <c r="X148" s="561"/>
      <c r="Y148" s="561"/>
      <c r="Z148" s="561"/>
      <c r="AA148" s="385" t="s">
        <v>374</v>
      </c>
      <c r="AB148" s="556"/>
      <c r="AC148" s="557"/>
      <c r="AD148" s="558"/>
      <c r="AE148" s="19"/>
      <c r="AF148" s="237"/>
      <c r="AG148" s="237"/>
      <c r="AH148" s="237"/>
      <c r="AI148" s="237"/>
    </row>
    <row r="149" spans="1:40">
      <c r="A149" s="561" t="s">
        <v>36</v>
      </c>
      <c r="B149" s="561"/>
      <c r="C149" s="561"/>
      <c r="D149" s="561"/>
      <c r="E149" s="561"/>
      <c r="F149" s="561"/>
      <c r="G149" s="561"/>
      <c r="H149" s="561"/>
      <c r="I149" s="561"/>
      <c r="J149" s="561"/>
      <c r="K149" s="385" t="s">
        <v>374</v>
      </c>
      <c r="L149" s="556"/>
      <c r="M149" s="557"/>
      <c r="N149" s="558"/>
      <c r="O149" s="19"/>
      <c r="P149" s="215"/>
      <c r="Q149" s="561" t="s">
        <v>36</v>
      </c>
      <c r="R149" s="561"/>
      <c r="S149" s="561"/>
      <c r="T149" s="561"/>
      <c r="U149" s="561"/>
      <c r="V149" s="561"/>
      <c r="W149" s="561"/>
      <c r="X149" s="561"/>
      <c r="Y149" s="561"/>
      <c r="Z149" s="561"/>
      <c r="AA149" s="385" t="s">
        <v>374</v>
      </c>
      <c r="AB149" s="556"/>
      <c r="AC149" s="557"/>
      <c r="AD149" s="558"/>
      <c r="AE149" s="19"/>
      <c r="AF149" s="237"/>
      <c r="AG149" s="237"/>
      <c r="AH149" s="237"/>
      <c r="AI149" s="237"/>
    </row>
    <row r="150" spans="1:40">
      <c r="A150" s="561" t="s">
        <v>37</v>
      </c>
      <c r="B150" s="561"/>
      <c r="C150" s="561"/>
      <c r="D150" s="561"/>
      <c r="E150" s="561"/>
      <c r="F150" s="561"/>
      <c r="G150" s="561"/>
      <c r="H150" s="561"/>
      <c r="I150" s="561"/>
      <c r="J150" s="561"/>
      <c r="K150" s="385" t="s">
        <v>374</v>
      </c>
      <c r="L150" s="556"/>
      <c r="M150" s="557"/>
      <c r="N150" s="558"/>
      <c r="O150" s="19"/>
      <c r="P150" s="215"/>
      <c r="Q150" s="561" t="s">
        <v>37</v>
      </c>
      <c r="R150" s="561"/>
      <c r="S150" s="561"/>
      <c r="T150" s="561"/>
      <c r="U150" s="561"/>
      <c r="V150" s="561"/>
      <c r="W150" s="561"/>
      <c r="X150" s="561"/>
      <c r="Y150" s="561"/>
      <c r="Z150" s="561"/>
      <c r="AA150" s="385" t="s">
        <v>374</v>
      </c>
      <c r="AB150" s="556"/>
      <c r="AC150" s="557"/>
      <c r="AD150" s="558"/>
      <c r="AE150" s="19"/>
      <c r="AF150" s="237"/>
      <c r="AG150" s="237"/>
      <c r="AH150" s="237"/>
      <c r="AI150" s="237"/>
    </row>
    <row r="151" spans="1:40">
      <c r="A151" s="561" t="s">
        <v>38</v>
      </c>
      <c r="B151" s="561"/>
      <c r="C151" s="561"/>
      <c r="D151" s="561"/>
      <c r="E151" s="561"/>
      <c r="F151" s="561"/>
      <c r="G151" s="561"/>
      <c r="H151" s="561"/>
      <c r="I151" s="561"/>
      <c r="J151" s="561"/>
      <c r="K151" s="385" t="s">
        <v>374</v>
      </c>
      <c r="L151" s="556"/>
      <c r="M151" s="557"/>
      <c r="N151" s="558"/>
      <c r="O151" s="19"/>
      <c r="P151" s="215"/>
      <c r="Q151" s="561" t="s">
        <v>38</v>
      </c>
      <c r="R151" s="561"/>
      <c r="S151" s="561"/>
      <c r="T151" s="561"/>
      <c r="U151" s="561"/>
      <c r="V151" s="561"/>
      <c r="W151" s="561"/>
      <c r="X151" s="561"/>
      <c r="Y151" s="561"/>
      <c r="Z151" s="561"/>
      <c r="AA151" s="385" t="s">
        <v>374</v>
      </c>
      <c r="AB151" s="556"/>
      <c r="AC151" s="557"/>
      <c r="AD151" s="558"/>
      <c r="AE151" s="19"/>
      <c r="AF151" s="237"/>
      <c r="AG151" s="237"/>
      <c r="AH151" s="237"/>
      <c r="AI151" s="237"/>
    </row>
    <row r="152" spans="1:40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237"/>
      <c r="AG152" s="237"/>
      <c r="AH152" s="237"/>
      <c r="AI152" s="237"/>
    </row>
    <row r="153" spans="1:40" ht="16">
      <c r="A153" s="216" t="s">
        <v>166</v>
      </c>
      <c r="B153" s="217"/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18"/>
      <c r="AD153" s="218"/>
      <c r="AE153" s="218"/>
      <c r="AF153" s="218"/>
      <c r="AG153" s="218"/>
      <c r="AH153" s="237"/>
      <c r="AI153" s="237"/>
      <c r="AJ153" s="237"/>
      <c r="AK153" s="54"/>
      <c r="AL153" s="54"/>
      <c r="AM153" s="54"/>
      <c r="AN153" s="54"/>
    </row>
    <row r="154" spans="1:40" s="304" customFormat="1">
      <c r="A154" s="302"/>
      <c r="B154" s="302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303"/>
      <c r="AG154" s="303"/>
      <c r="AH154" s="315"/>
      <c r="AI154" s="315"/>
      <c r="AJ154" s="315"/>
      <c r="AK154" s="318"/>
      <c r="AL154" s="318"/>
      <c r="AM154" s="318"/>
      <c r="AN154" s="318"/>
    </row>
    <row r="155" spans="1:40" s="306" customFormat="1">
      <c r="A155" s="305"/>
      <c r="B155" s="305" t="s">
        <v>293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19"/>
      <c r="AG155" s="19"/>
      <c r="AH155" s="316"/>
      <c r="AI155" s="316"/>
      <c r="AJ155" s="316"/>
      <c r="AK155" s="319"/>
      <c r="AL155" s="319"/>
      <c r="AM155" s="319"/>
      <c r="AN155" s="319"/>
    </row>
    <row r="156" spans="1:40" s="306" customFormat="1">
      <c r="A156" s="305"/>
      <c r="B156" s="305" t="s">
        <v>292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19"/>
      <c r="AG156" s="19"/>
      <c r="AH156" s="316"/>
      <c r="AI156" s="316"/>
      <c r="AJ156" s="316"/>
      <c r="AK156" s="319"/>
      <c r="AL156" s="319"/>
      <c r="AM156" s="319"/>
      <c r="AN156" s="319"/>
    </row>
    <row r="157" spans="1:40" s="304" customFormat="1">
      <c r="A157" s="302"/>
      <c r="B157" s="302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303"/>
      <c r="AG157" s="303"/>
      <c r="AH157" s="315"/>
      <c r="AI157" s="315"/>
      <c r="AJ157" s="315"/>
      <c r="AK157" s="318"/>
      <c r="AL157" s="318"/>
      <c r="AM157" s="318"/>
      <c r="AN157" s="318"/>
    </row>
    <row r="158" spans="1:40" ht="14">
      <c r="A158" s="27"/>
      <c r="B158" s="3"/>
      <c r="C158" s="2"/>
      <c r="D158" s="2"/>
      <c r="E158" s="2"/>
      <c r="F158" s="219" t="s">
        <v>355</v>
      </c>
      <c r="G158" s="219"/>
      <c r="H158" s="41"/>
      <c r="I158" s="15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219" t="s">
        <v>356</v>
      </c>
      <c r="W158" s="4"/>
      <c r="X158" s="2"/>
      <c r="Y158" s="3"/>
      <c r="Z158" s="3"/>
      <c r="AA158" s="3"/>
      <c r="AB158" s="3"/>
      <c r="AC158" s="3"/>
      <c r="AD158" s="3"/>
      <c r="AE158" s="3"/>
      <c r="AF158" s="59"/>
      <c r="AG158" s="27"/>
      <c r="AH158" s="237"/>
      <c r="AI158" s="237"/>
      <c r="AJ158" s="237"/>
      <c r="AK158" s="54"/>
      <c r="AL158" s="54"/>
      <c r="AM158" s="54"/>
      <c r="AN158" s="54"/>
    </row>
    <row r="159" spans="1:40">
      <c r="A159" s="27"/>
      <c r="B159" s="100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100"/>
      <c r="O159" s="192"/>
      <c r="P159" s="192"/>
      <c r="Q159" s="192"/>
      <c r="R159" s="100"/>
      <c r="S159" s="100"/>
      <c r="T159" s="100"/>
      <c r="U159" s="100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27"/>
      <c r="AH159" s="237"/>
      <c r="AI159" s="237"/>
      <c r="AJ159" s="237"/>
      <c r="AK159" s="54"/>
      <c r="AL159" s="54"/>
      <c r="AM159" s="54"/>
      <c r="AN159" s="54"/>
    </row>
    <row r="160" spans="1:40">
      <c r="A160" s="27"/>
      <c r="B160" s="204" t="s">
        <v>167</v>
      </c>
      <c r="C160" s="204"/>
      <c r="D160" s="204"/>
      <c r="E160" s="204"/>
      <c r="F160" s="204"/>
      <c r="G160" s="204"/>
      <c r="H160" s="220"/>
      <c r="I160" s="649" t="s">
        <v>168</v>
      </c>
      <c r="J160" s="649"/>
      <c r="K160" s="649"/>
      <c r="L160" s="649"/>
      <c r="M160" s="221"/>
      <c r="N160" s="100"/>
      <c r="O160" s="100"/>
      <c r="P160" s="100"/>
      <c r="Q160" s="100"/>
      <c r="R160" s="204" t="s">
        <v>167</v>
      </c>
      <c r="S160" s="204"/>
      <c r="T160" s="204"/>
      <c r="U160" s="204"/>
      <c r="V160" s="204"/>
      <c r="W160" s="204"/>
      <c r="X160" s="220"/>
      <c r="Y160" s="649" t="s">
        <v>168</v>
      </c>
      <c r="Z160" s="649"/>
      <c r="AA160" s="649"/>
      <c r="AB160" s="649"/>
      <c r="AC160" s="221"/>
      <c r="AD160" s="100"/>
      <c r="AE160" s="100"/>
      <c r="AF160" s="100"/>
      <c r="AG160" s="27"/>
      <c r="AH160" s="237"/>
      <c r="AI160" s="237"/>
      <c r="AJ160" s="237"/>
      <c r="AK160" s="54"/>
      <c r="AL160" s="54"/>
      <c r="AM160" s="54"/>
      <c r="AN160" s="54"/>
    </row>
    <row r="161" spans="1:40">
      <c r="A161" s="27"/>
      <c r="B161" s="650" t="s">
        <v>169</v>
      </c>
      <c r="C161" s="650"/>
      <c r="D161" s="651" t="s">
        <v>170</v>
      </c>
      <c r="E161" s="651"/>
      <c r="F161" s="651"/>
      <c r="G161" s="651"/>
      <c r="H161" s="649" t="s">
        <v>171</v>
      </c>
      <c r="I161" s="649"/>
      <c r="J161" s="649"/>
      <c r="K161" s="649"/>
      <c r="L161" s="649"/>
      <c r="M161" s="649"/>
      <c r="N161" s="200" t="s">
        <v>123</v>
      </c>
      <c r="O161" s="100"/>
      <c r="P161" s="200"/>
      <c r="Q161" s="100"/>
      <c r="R161" s="650" t="s">
        <v>169</v>
      </c>
      <c r="S161" s="650"/>
      <c r="T161" s="651" t="s">
        <v>170</v>
      </c>
      <c r="U161" s="651"/>
      <c r="V161" s="651"/>
      <c r="W161" s="651"/>
      <c r="X161" s="649" t="s">
        <v>171</v>
      </c>
      <c r="Y161" s="649"/>
      <c r="Z161" s="649"/>
      <c r="AA161" s="649"/>
      <c r="AB161" s="649"/>
      <c r="AC161" s="649"/>
      <c r="AD161" s="200" t="s">
        <v>123</v>
      </c>
      <c r="AE161" s="100"/>
      <c r="AF161" s="200"/>
      <c r="AG161" s="27"/>
      <c r="AH161" s="237"/>
      <c r="AI161" s="237"/>
      <c r="AJ161" s="237"/>
      <c r="AK161" s="54"/>
      <c r="AL161" s="54"/>
      <c r="AM161" s="54"/>
      <c r="AN161" s="54"/>
    </row>
    <row r="162" spans="1:40">
      <c r="A162" s="27"/>
      <c r="B162" s="636">
        <v>1</v>
      </c>
      <c r="C162" s="637"/>
      <c r="D162" s="633">
        <v>42840</v>
      </c>
      <c r="E162" s="634"/>
      <c r="F162" s="634"/>
      <c r="G162" s="635"/>
      <c r="H162" s="35"/>
      <c r="I162" s="633"/>
      <c r="J162" s="634"/>
      <c r="K162" s="634"/>
      <c r="L162" s="635"/>
      <c r="M162" s="35" t="s">
        <v>374</v>
      </c>
      <c r="N162" s="562"/>
      <c r="O162" s="563"/>
      <c r="P162" s="564"/>
      <c r="Q162" s="200"/>
      <c r="R162" s="636">
        <v>1</v>
      </c>
      <c r="S162" s="637"/>
      <c r="T162" s="633">
        <v>42840</v>
      </c>
      <c r="U162" s="634"/>
      <c r="V162" s="634"/>
      <c r="W162" s="635"/>
      <c r="X162" s="35"/>
      <c r="Y162" s="633"/>
      <c r="Z162" s="634"/>
      <c r="AA162" s="634"/>
      <c r="AB162" s="635"/>
      <c r="AC162" s="35" t="s">
        <v>374</v>
      </c>
      <c r="AD162" s="562"/>
      <c r="AE162" s="563"/>
      <c r="AF162" s="564"/>
      <c r="AG162" s="27"/>
      <c r="AH162" s="237"/>
      <c r="AI162" s="237"/>
      <c r="AJ162" s="237"/>
      <c r="AK162" s="54"/>
      <c r="AL162" s="54"/>
      <c r="AM162" s="54"/>
      <c r="AN162" s="54"/>
    </row>
    <row r="163" spans="1:40">
      <c r="A163" s="27"/>
      <c r="B163" s="636">
        <v>2</v>
      </c>
      <c r="C163" s="637"/>
      <c r="D163" s="638">
        <v>42901</v>
      </c>
      <c r="E163" s="639"/>
      <c r="F163" s="639"/>
      <c r="G163" s="640"/>
      <c r="H163" s="27"/>
      <c r="I163" s="646"/>
      <c r="J163" s="647"/>
      <c r="K163" s="647"/>
      <c r="L163" s="648"/>
      <c r="M163" s="35" t="s">
        <v>374</v>
      </c>
      <c r="N163" s="562"/>
      <c r="O163" s="563"/>
      <c r="P163" s="564"/>
      <c r="Q163" s="200"/>
      <c r="R163" s="636">
        <v>2</v>
      </c>
      <c r="S163" s="637"/>
      <c r="T163" s="638">
        <v>42901</v>
      </c>
      <c r="U163" s="639"/>
      <c r="V163" s="639"/>
      <c r="W163" s="640"/>
      <c r="X163" s="35"/>
      <c r="Y163" s="633"/>
      <c r="Z163" s="634"/>
      <c r="AA163" s="634"/>
      <c r="AB163" s="635"/>
      <c r="AC163" s="35" t="s">
        <v>374</v>
      </c>
      <c r="AD163" s="562"/>
      <c r="AE163" s="563"/>
      <c r="AF163" s="564"/>
      <c r="AG163" s="27"/>
      <c r="AH163" s="237"/>
      <c r="AI163" s="237"/>
      <c r="AJ163" s="237"/>
      <c r="AK163" s="54"/>
      <c r="AL163" s="54"/>
      <c r="AM163" s="54"/>
      <c r="AN163" s="54"/>
    </row>
    <row r="164" spans="1:40">
      <c r="A164" s="27"/>
      <c r="B164" s="644">
        <v>3</v>
      </c>
      <c r="C164" s="645"/>
      <c r="D164" s="638">
        <v>42993</v>
      </c>
      <c r="E164" s="639"/>
      <c r="F164" s="639"/>
      <c r="G164" s="640"/>
      <c r="H164" s="27"/>
      <c r="I164" s="646"/>
      <c r="J164" s="647"/>
      <c r="K164" s="647"/>
      <c r="L164" s="648"/>
      <c r="M164" s="35" t="s">
        <v>374</v>
      </c>
      <c r="N164" s="562"/>
      <c r="O164" s="563"/>
      <c r="P164" s="564"/>
      <c r="Q164" s="200"/>
      <c r="R164" s="636">
        <v>3</v>
      </c>
      <c r="S164" s="637"/>
      <c r="T164" s="638">
        <v>42993</v>
      </c>
      <c r="U164" s="639"/>
      <c r="V164" s="639"/>
      <c r="W164" s="640"/>
      <c r="X164" s="35"/>
      <c r="Y164" s="633"/>
      <c r="Z164" s="634"/>
      <c r="AA164" s="634"/>
      <c r="AB164" s="635"/>
      <c r="AC164" s="35" t="s">
        <v>374</v>
      </c>
      <c r="AD164" s="562"/>
      <c r="AE164" s="563"/>
      <c r="AF164" s="564"/>
      <c r="AG164" s="27"/>
      <c r="AH164" s="237"/>
      <c r="AI164" s="237"/>
      <c r="AJ164" s="237"/>
      <c r="AK164" s="54"/>
      <c r="AL164" s="54"/>
      <c r="AM164" s="54"/>
      <c r="AN164" s="54"/>
    </row>
    <row r="165" spans="1:40">
      <c r="A165" s="27"/>
      <c r="B165" s="636">
        <v>4</v>
      </c>
      <c r="C165" s="637"/>
      <c r="D165" s="633">
        <v>43115</v>
      </c>
      <c r="E165" s="634"/>
      <c r="F165" s="634"/>
      <c r="G165" s="635"/>
      <c r="H165" s="35"/>
      <c r="I165" s="633"/>
      <c r="J165" s="634"/>
      <c r="K165" s="634"/>
      <c r="L165" s="635"/>
      <c r="M165" s="35" t="s">
        <v>374</v>
      </c>
      <c r="N165" s="562"/>
      <c r="O165" s="563"/>
      <c r="P165" s="564"/>
      <c r="Q165" s="200"/>
      <c r="R165" s="636">
        <v>4</v>
      </c>
      <c r="S165" s="637"/>
      <c r="T165" s="633">
        <v>43115</v>
      </c>
      <c r="U165" s="634"/>
      <c r="V165" s="634"/>
      <c r="W165" s="635"/>
      <c r="X165" s="35"/>
      <c r="Y165" s="633"/>
      <c r="Z165" s="634"/>
      <c r="AA165" s="634"/>
      <c r="AB165" s="635"/>
      <c r="AC165" s="35" t="s">
        <v>374</v>
      </c>
      <c r="AD165" s="562"/>
      <c r="AE165" s="563"/>
      <c r="AF165" s="564"/>
      <c r="AG165" s="27"/>
      <c r="AH165" s="237"/>
      <c r="AI165" s="237"/>
      <c r="AJ165" s="237"/>
      <c r="AK165" s="54"/>
      <c r="AL165" s="54"/>
      <c r="AM165" s="54"/>
      <c r="AN165" s="54"/>
    </row>
    <row r="166" spans="1:40">
      <c r="A166" s="27"/>
      <c r="B166" s="391"/>
      <c r="C166" s="391"/>
      <c r="D166" s="222"/>
      <c r="E166" s="222"/>
      <c r="F166" s="222"/>
      <c r="G166" s="222"/>
      <c r="H166" s="223"/>
      <c r="I166" s="223"/>
      <c r="J166" s="223"/>
      <c r="K166" s="223"/>
      <c r="L166" s="192"/>
      <c r="M166" s="192"/>
      <c r="N166" s="388"/>
      <c r="O166" s="388"/>
      <c r="P166" s="388"/>
      <c r="Q166" s="200"/>
      <c r="R166" s="391"/>
      <c r="S166" s="391"/>
      <c r="T166" s="222"/>
      <c r="U166" s="222"/>
      <c r="V166" s="222"/>
      <c r="W166" s="222"/>
      <c r="X166" s="223"/>
      <c r="Y166" s="223"/>
      <c r="Z166" s="223"/>
      <c r="AA166" s="223"/>
      <c r="AB166" s="192"/>
      <c r="AC166" s="192"/>
      <c r="AD166" s="388"/>
      <c r="AE166" s="388"/>
      <c r="AF166" s="388"/>
      <c r="AG166" s="27"/>
      <c r="AH166" s="237"/>
      <c r="AI166" s="237"/>
      <c r="AJ166" s="237"/>
      <c r="AK166" s="54"/>
      <c r="AL166" s="54"/>
      <c r="AM166" s="54"/>
      <c r="AN166" s="54"/>
    </row>
    <row r="167" spans="1:40">
      <c r="A167" s="27"/>
      <c r="B167" s="204" t="s">
        <v>172</v>
      </c>
      <c r="C167" s="204"/>
      <c r="D167" s="204"/>
      <c r="E167" s="641" t="s">
        <v>375</v>
      </c>
      <c r="F167" s="642"/>
      <c r="G167" s="642"/>
      <c r="H167" s="643"/>
      <c r="I167" s="223"/>
      <c r="J167" s="223"/>
      <c r="K167" s="223"/>
      <c r="L167" s="192"/>
      <c r="M167" s="192"/>
      <c r="N167" s="388"/>
      <c r="O167" s="388"/>
      <c r="P167" s="388"/>
      <c r="Q167" s="200"/>
      <c r="R167" s="204" t="s">
        <v>172</v>
      </c>
      <c r="S167" s="204"/>
      <c r="T167" s="204"/>
      <c r="U167" s="641" t="s">
        <v>375</v>
      </c>
      <c r="V167" s="642"/>
      <c r="W167" s="642"/>
      <c r="X167" s="643"/>
      <c r="Y167" s="223"/>
      <c r="Z167" s="223"/>
      <c r="AA167" s="223"/>
      <c r="AB167" s="192"/>
      <c r="AC167" s="192"/>
      <c r="AD167" s="388"/>
      <c r="AE167" s="388"/>
      <c r="AF167" s="388"/>
      <c r="AG167" s="27"/>
      <c r="AH167" s="237"/>
      <c r="AI167" s="237"/>
      <c r="AJ167" s="237"/>
      <c r="AK167" s="54"/>
      <c r="AL167" s="54"/>
      <c r="AM167" s="54"/>
      <c r="AN167" s="54"/>
    </row>
    <row r="168" spans="1:40">
      <c r="A168" s="27"/>
      <c r="B168" s="636">
        <v>1</v>
      </c>
      <c r="C168" s="637"/>
      <c r="D168" s="633">
        <v>42840</v>
      </c>
      <c r="E168" s="634"/>
      <c r="F168" s="634"/>
      <c r="G168" s="635"/>
      <c r="H168" s="35"/>
      <c r="I168" s="633"/>
      <c r="J168" s="634"/>
      <c r="K168" s="634"/>
      <c r="L168" s="635"/>
      <c r="M168" s="35" t="s">
        <v>374</v>
      </c>
      <c r="N168" s="562"/>
      <c r="O168" s="563"/>
      <c r="P168" s="564"/>
      <c r="Q168" s="200"/>
      <c r="R168" s="636">
        <v>1</v>
      </c>
      <c r="S168" s="637"/>
      <c r="T168" s="633">
        <v>42840</v>
      </c>
      <c r="U168" s="634"/>
      <c r="V168" s="634"/>
      <c r="W168" s="635"/>
      <c r="X168" s="35"/>
      <c r="Y168" s="633"/>
      <c r="Z168" s="634"/>
      <c r="AA168" s="634"/>
      <c r="AB168" s="635"/>
      <c r="AC168" s="35" t="s">
        <v>374</v>
      </c>
      <c r="AD168" s="562"/>
      <c r="AE168" s="563"/>
      <c r="AF168" s="564"/>
      <c r="AG168" s="27"/>
      <c r="AH168" s="237"/>
      <c r="AI168" s="237"/>
      <c r="AJ168" s="237"/>
      <c r="AK168" s="54"/>
      <c r="AL168" s="54"/>
      <c r="AM168" s="54"/>
      <c r="AN168" s="54"/>
    </row>
    <row r="169" spans="1:40">
      <c r="A169" s="27"/>
      <c r="B169" s="636">
        <v>2</v>
      </c>
      <c r="C169" s="637"/>
      <c r="D169" s="638">
        <v>42901</v>
      </c>
      <c r="E169" s="639"/>
      <c r="F169" s="639"/>
      <c r="G169" s="640"/>
      <c r="H169" s="35"/>
      <c r="I169" s="633"/>
      <c r="J169" s="634"/>
      <c r="K169" s="634"/>
      <c r="L169" s="635"/>
      <c r="M169" s="35" t="s">
        <v>374</v>
      </c>
      <c r="N169" s="562"/>
      <c r="O169" s="563"/>
      <c r="P169" s="564"/>
      <c r="Q169" s="200"/>
      <c r="R169" s="636">
        <v>2</v>
      </c>
      <c r="S169" s="637"/>
      <c r="T169" s="638">
        <v>42901</v>
      </c>
      <c r="U169" s="639"/>
      <c r="V169" s="639"/>
      <c r="W169" s="640"/>
      <c r="X169" s="35"/>
      <c r="Y169" s="633"/>
      <c r="Z169" s="634"/>
      <c r="AA169" s="634"/>
      <c r="AB169" s="635"/>
      <c r="AC169" s="35" t="s">
        <v>374</v>
      </c>
      <c r="AD169" s="562"/>
      <c r="AE169" s="563"/>
      <c r="AF169" s="564"/>
      <c r="AG169" s="27"/>
      <c r="AH169" s="237"/>
      <c r="AI169" s="237"/>
      <c r="AJ169" s="237"/>
      <c r="AK169" s="54"/>
      <c r="AL169" s="54"/>
      <c r="AM169" s="54"/>
      <c r="AN169" s="54"/>
    </row>
    <row r="170" spans="1:40">
      <c r="A170" s="27"/>
      <c r="B170" s="636">
        <v>3</v>
      </c>
      <c r="C170" s="637"/>
      <c r="D170" s="638">
        <v>42993</v>
      </c>
      <c r="E170" s="639"/>
      <c r="F170" s="639"/>
      <c r="G170" s="640"/>
      <c r="H170" s="35"/>
      <c r="I170" s="633"/>
      <c r="J170" s="634"/>
      <c r="K170" s="634"/>
      <c r="L170" s="635"/>
      <c r="M170" s="35" t="s">
        <v>374</v>
      </c>
      <c r="N170" s="562"/>
      <c r="O170" s="563"/>
      <c r="P170" s="564"/>
      <c r="Q170" s="200"/>
      <c r="R170" s="636">
        <v>3</v>
      </c>
      <c r="S170" s="637"/>
      <c r="T170" s="638">
        <v>42993</v>
      </c>
      <c r="U170" s="639"/>
      <c r="V170" s="639"/>
      <c r="W170" s="640"/>
      <c r="X170" s="35"/>
      <c r="Y170" s="633"/>
      <c r="Z170" s="634"/>
      <c r="AA170" s="634"/>
      <c r="AB170" s="635"/>
      <c r="AC170" s="35" t="s">
        <v>374</v>
      </c>
      <c r="AD170" s="562"/>
      <c r="AE170" s="563"/>
      <c r="AF170" s="564"/>
      <c r="AG170" s="27"/>
      <c r="AH170" s="237"/>
      <c r="AI170" s="237"/>
      <c r="AJ170" s="237"/>
      <c r="AK170" s="54"/>
      <c r="AL170" s="54"/>
      <c r="AM170" s="54"/>
      <c r="AN170" s="54"/>
    </row>
    <row r="171" spans="1:40">
      <c r="A171" s="27"/>
      <c r="B171" s="636">
        <v>4</v>
      </c>
      <c r="C171" s="637"/>
      <c r="D171" s="633">
        <v>43115</v>
      </c>
      <c r="E171" s="634"/>
      <c r="F171" s="634"/>
      <c r="G171" s="635"/>
      <c r="H171" s="35"/>
      <c r="I171" s="633"/>
      <c r="J171" s="634"/>
      <c r="K171" s="634"/>
      <c r="L171" s="635"/>
      <c r="M171" s="35" t="s">
        <v>374</v>
      </c>
      <c r="N171" s="562"/>
      <c r="O171" s="563"/>
      <c r="P171" s="564"/>
      <c r="Q171" s="200"/>
      <c r="R171" s="636">
        <v>4</v>
      </c>
      <c r="S171" s="637"/>
      <c r="T171" s="633">
        <v>43115</v>
      </c>
      <c r="U171" s="634"/>
      <c r="V171" s="634"/>
      <c r="W171" s="635"/>
      <c r="X171" s="35"/>
      <c r="Y171" s="633"/>
      <c r="Z171" s="634"/>
      <c r="AA171" s="634"/>
      <c r="AB171" s="635"/>
      <c r="AC171" s="35" t="s">
        <v>374</v>
      </c>
      <c r="AD171" s="562"/>
      <c r="AE171" s="563"/>
      <c r="AF171" s="564"/>
      <c r="AG171" s="27"/>
      <c r="AH171" s="237"/>
      <c r="AI171" s="237"/>
      <c r="AJ171" s="237"/>
      <c r="AK171" s="54"/>
      <c r="AL171" s="54"/>
      <c r="AM171" s="54"/>
      <c r="AN171" s="54"/>
    </row>
    <row r="172" spans="1:40">
      <c r="A172" s="27"/>
      <c r="B172" s="391"/>
      <c r="C172" s="391"/>
      <c r="D172" s="222"/>
      <c r="E172" s="222"/>
      <c r="F172" s="222"/>
      <c r="G172" s="222"/>
      <c r="H172" s="223"/>
      <c r="I172" s="223"/>
      <c r="J172" s="223"/>
      <c r="K172" s="223"/>
      <c r="L172" s="192"/>
      <c r="M172" s="192"/>
      <c r="N172" s="388"/>
      <c r="O172" s="388"/>
      <c r="P172" s="388"/>
      <c r="Q172" s="200"/>
      <c r="R172" s="391"/>
      <c r="S172" s="391"/>
      <c r="T172" s="222"/>
      <c r="U172" s="222"/>
      <c r="V172" s="222"/>
      <c r="W172" s="222"/>
      <c r="X172" s="223"/>
      <c r="Y172" s="223"/>
      <c r="Z172" s="223"/>
      <c r="AA172" s="223"/>
      <c r="AB172" s="192"/>
      <c r="AC172" s="192"/>
      <c r="AD172" s="388"/>
      <c r="AE172" s="388"/>
      <c r="AF172" s="388"/>
      <c r="AG172" s="27"/>
      <c r="AH172" s="237"/>
      <c r="AI172" s="237"/>
      <c r="AJ172" s="237"/>
      <c r="AK172" s="54"/>
      <c r="AL172" s="54"/>
      <c r="AM172" s="54"/>
      <c r="AN172" s="54"/>
    </row>
    <row r="173" spans="1:40">
      <c r="A173" s="27"/>
      <c r="B173" s="204" t="s">
        <v>173</v>
      </c>
      <c r="C173" s="204"/>
      <c r="D173" s="204"/>
      <c r="E173" s="641" t="s">
        <v>375</v>
      </c>
      <c r="F173" s="642"/>
      <c r="G173" s="642"/>
      <c r="H173" s="643"/>
      <c r="I173" s="223"/>
      <c r="J173" s="223"/>
      <c r="K173" s="223"/>
      <c r="L173" s="192"/>
      <c r="M173" s="192"/>
      <c r="N173" s="388"/>
      <c r="O173" s="388"/>
      <c r="P173" s="388"/>
      <c r="Q173" s="200"/>
      <c r="R173" s="204" t="s">
        <v>173</v>
      </c>
      <c r="S173" s="204"/>
      <c r="T173" s="204"/>
      <c r="U173" s="641" t="s">
        <v>375</v>
      </c>
      <c r="V173" s="642"/>
      <c r="W173" s="642"/>
      <c r="X173" s="643"/>
      <c r="Y173" s="223"/>
      <c r="Z173" s="223"/>
      <c r="AA173" s="223"/>
      <c r="AB173" s="192"/>
      <c r="AC173" s="192"/>
      <c r="AD173" s="388"/>
      <c r="AE173" s="388"/>
      <c r="AF173" s="388"/>
      <c r="AG173" s="27"/>
      <c r="AH173" s="237"/>
      <c r="AI173" s="237"/>
      <c r="AJ173" s="237"/>
      <c r="AK173" s="54"/>
      <c r="AL173" s="54"/>
      <c r="AM173" s="54"/>
      <c r="AN173" s="54"/>
    </row>
    <row r="174" spans="1:40">
      <c r="A174" s="27"/>
      <c r="B174" s="636">
        <v>1</v>
      </c>
      <c r="C174" s="637"/>
      <c r="D174" s="633">
        <v>42840</v>
      </c>
      <c r="E174" s="634"/>
      <c r="F174" s="634"/>
      <c r="G174" s="635"/>
      <c r="H174" s="35"/>
      <c r="I174" s="633"/>
      <c r="J174" s="634"/>
      <c r="K174" s="634"/>
      <c r="L174" s="635"/>
      <c r="M174" s="35" t="s">
        <v>374</v>
      </c>
      <c r="N174" s="562"/>
      <c r="O174" s="563"/>
      <c r="P174" s="564"/>
      <c r="Q174" s="200"/>
      <c r="R174" s="636">
        <v>1</v>
      </c>
      <c r="S174" s="637"/>
      <c r="T174" s="633">
        <v>42840</v>
      </c>
      <c r="U174" s="634"/>
      <c r="V174" s="634"/>
      <c r="W174" s="635"/>
      <c r="X174" s="35"/>
      <c r="Y174" s="633"/>
      <c r="Z174" s="634"/>
      <c r="AA174" s="634"/>
      <c r="AB174" s="635"/>
      <c r="AC174" s="35" t="s">
        <v>374</v>
      </c>
      <c r="AD174" s="562"/>
      <c r="AE174" s="563"/>
      <c r="AF174" s="564"/>
      <c r="AG174" s="27"/>
      <c r="AH174" s="237"/>
      <c r="AI174" s="237"/>
      <c r="AJ174" s="237"/>
      <c r="AK174" s="54"/>
      <c r="AL174" s="54"/>
      <c r="AM174" s="54"/>
      <c r="AN174" s="54"/>
    </row>
    <row r="175" spans="1:40">
      <c r="A175" s="27"/>
      <c r="B175" s="636">
        <v>2</v>
      </c>
      <c r="C175" s="637"/>
      <c r="D175" s="638">
        <v>42901</v>
      </c>
      <c r="E175" s="639"/>
      <c r="F175" s="639"/>
      <c r="G175" s="640"/>
      <c r="H175" s="35"/>
      <c r="I175" s="633"/>
      <c r="J175" s="634"/>
      <c r="K175" s="634"/>
      <c r="L175" s="635"/>
      <c r="M175" s="35" t="s">
        <v>374</v>
      </c>
      <c r="N175" s="562"/>
      <c r="O175" s="563"/>
      <c r="P175" s="564"/>
      <c r="Q175" s="200"/>
      <c r="R175" s="636">
        <v>2</v>
      </c>
      <c r="S175" s="637"/>
      <c r="T175" s="638">
        <v>42901</v>
      </c>
      <c r="U175" s="639"/>
      <c r="V175" s="639"/>
      <c r="W175" s="640"/>
      <c r="X175" s="35"/>
      <c r="Y175" s="633"/>
      <c r="Z175" s="634"/>
      <c r="AA175" s="634"/>
      <c r="AB175" s="635"/>
      <c r="AC175" s="35" t="s">
        <v>374</v>
      </c>
      <c r="AD175" s="562"/>
      <c r="AE175" s="563"/>
      <c r="AF175" s="564"/>
      <c r="AG175" s="27"/>
      <c r="AH175" s="237"/>
      <c r="AI175" s="237"/>
      <c r="AJ175" s="237"/>
      <c r="AK175" s="54"/>
      <c r="AL175" s="54"/>
      <c r="AM175" s="54"/>
      <c r="AN175" s="54"/>
    </row>
    <row r="176" spans="1:40">
      <c r="A176" s="27"/>
      <c r="B176" s="636">
        <v>3</v>
      </c>
      <c r="C176" s="637"/>
      <c r="D176" s="638">
        <v>42993</v>
      </c>
      <c r="E176" s="639"/>
      <c r="F176" s="639"/>
      <c r="G176" s="640"/>
      <c r="H176" s="35"/>
      <c r="I176" s="633"/>
      <c r="J176" s="634"/>
      <c r="K176" s="634"/>
      <c r="L176" s="635"/>
      <c r="M176" s="35" t="s">
        <v>374</v>
      </c>
      <c r="N176" s="562"/>
      <c r="O176" s="563"/>
      <c r="P176" s="564"/>
      <c r="Q176" s="200"/>
      <c r="R176" s="636">
        <v>3</v>
      </c>
      <c r="S176" s="637"/>
      <c r="T176" s="638">
        <v>42993</v>
      </c>
      <c r="U176" s="639"/>
      <c r="V176" s="639"/>
      <c r="W176" s="640"/>
      <c r="X176" s="35"/>
      <c r="Y176" s="633"/>
      <c r="Z176" s="634"/>
      <c r="AA176" s="634"/>
      <c r="AB176" s="635"/>
      <c r="AC176" s="35" t="s">
        <v>374</v>
      </c>
      <c r="AD176" s="562"/>
      <c r="AE176" s="563"/>
      <c r="AF176" s="564"/>
      <c r="AG176" s="27"/>
      <c r="AH176" s="237"/>
      <c r="AI176" s="237"/>
      <c r="AJ176" s="237"/>
      <c r="AK176" s="54"/>
      <c r="AL176" s="54"/>
      <c r="AM176" s="54"/>
      <c r="AN176" s="54"/>
    </row>
    <row r="177" spans="1:40">
      <c r="A177" s="27"/>
      <c r="B177" s="636">
        <v>4</v>
      </c>
      <c r="C177" s="637"/>
      <c r="D177" s="633">
        <v>43115</v>
      </c>
      <c r="E177" s="634"/>
      <c r="F177" s="634"/>
      <c r="G177" s="635"/>
      <c r="H177" s="35"/>
      <c r="I177" s="633"/>
      <c r="J177" s="634"/>
      <c r="K177" s="634"/>
      <c r="L177" s="635"/>
      <c r="M177" s="35" t="s">
        <v>374</v>
      </c>
      <c r="N177" s="562"/>
      <c r="O177" s="563"/>
      <c r="P177" s="564"/>
      <c r="Q177" s="200"/>
      <c r="R177" s="636">
        <v>4</v>
      </c>
      <c r="S177" s="637"/>
      <c r="T177" s="633">
        <v>43115</v>
      </c>
      <c r="U177" s="634"/>
      <c r="V177" s="634"/>
      <c r="W177" s="635"/>
      <c r="X177" s="35"/>
      <c r="Y177" s="633"/>
      <c r="Z177" s="634"/>
      <c r="AA177" s="634"/>
      <c r="AB177" s="635"/>
      <c r="AC177" s="35" t="s">
        <v>374</v>
      </c>
      <c r="AD177" s="562"/>
      <c r="AE177" s="563"/>
      <c r="AF177" s="564"/>
      <c r="AG177" s="27"/>
      <c r="AH177" s="237"/>
      <c r="AI177" s="237"/>
      <c r="AJ177" s="237"/>
      <c r="AK177" s="54"/>
      <c r="AL177" s="54"/>
      <c r="AM177" s="54"/>
      <c r="AN177" s="54"/>
    </row>
    <row r="178" spans="1:40" ht="12.75" customHeight="1">
      <c r="A178" s="1"/>
      <c r="B178" s="16"/>
      <c r="C178" s="16"/>
      <c r="D178" s="16"/>
      <c r="E178" s="16"/>
      <c r="F178" s="16"/>
      <c r="G178" s="16"/>
      <c r="H178" s="16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"/>
      <c r="AH178" s="237"/>
      <c r="AI178" s="237"/>
      <c r="AJ178" s="237"/>
      <c r="AK178" s="54"/>
      <c r="AL178" s="54"/>
      <c r="AM178" s="54"/>
      <c r="AN178" s="54"/>
    </row>
    <row r="179" spans="1:40" ht="12.75" customHeight="1">
      <c r="A179" s="1"/>
      <c r="B179" s="16"/>
      <c r="C179" s="16"/>
      <c r="D179" s="16"/>
      <c r="E179" s="16"/>
      <c r="F179" s="16"/>
      <c r="G179" s="16"/>
      <c r="H179" s="16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"/>
      <c r="AH179" s="237"/>
      <c r="AI179" s="237"/>
      <c r="AJ179" s="237"/>
      <c r="AK179" s="54"/>
      <c r="AL179" s="54"/>
      <c r="AM179" s="54"/>
      <c r="AN179" s="54"/>
    </row>
  </sheetData>
  <mergeCells count="422">
    <mergeCell ref="F4:O4"/>
    <mergeCell ref="V4:AE4"/>
    <mergeCell ref="F6:O6"/>
    <mergeCell ref="V6:AE6"/>
    <mergeCell ref="F9:O9"/>
    <mergeCell ref="V9:AE9"/>
    <mergeCell ref="B21:I21"/>
    <mergeCell ref="K21:M21"/>
    <mergeCell ref="S21:Z21"/>
    <mergeCell ref="AB21:AD21"/>
    <mergeCell ref="B22:I22"/>
    <mergeCell ref="K22:M22"/>
    <mergeCell ref="S22:Z22"/>
    <mergeCell ref="AB22:AD22"/>
    <mergeCell ref="F10:O10"/>
    <mergeCell ref="V10:AE10"/>
    <mergeCell ref="F12:O12"/>
    <mergeCell ref="V12:AE12"/>
    <mergeCell ref="F14:O14"/>
    <mergeCell ref="V14:AE14"/>
    <mergeCell ref="B25:I25"/>
    <mergeCell ref="K25:M25"/>
    <mergeCell ref="S25:Z25"/>
    <mergeCell ref="AB25:AD25"/>
    <mergeCell ref="B26:I26"/>
    <mergeCell ref="K26:M26"/>
    <mergeCell ref="S26:Z26"/>
    <mergeCell ref="AB26:AD26"/>
    <mergeCell ref="B23:I23"/>
    <mergeCell ref="K23:M23"/>
    <mergeCell ref="S23:Z23"/>
    <mergeCell ref="AB23:AD23"/>
    <mergeCell ref="B24:I24"/>
    <mergeCell ref="K24:M24"/>
    <mergeCell ref="S24:Z24"/>
    <mergeCell ref="AB24:AD24"/>
    <mergeCell ref="B34:I34"/>
    <mergeCell ref="K34:M34"/>
    <mergeCell ref="S34:Z34"/>
    <mergeCell ref="AB34:AD34"/>
    <mergeCell ref="B35:I35"/>
    <mergeCell ref="K35:M35"/>
    <mergeCell ref="S35:Z35"/>
    <mergeCell ref="AB35:AD35"/>
    <mergeCell ref="B28:I28"/>
    <mergeCell ref="K28:M28"/>
    <mergeCell ref="S28:Z28"/>
    <mergeCell ref="AB28:AD28"/>
    <mergeCell ref="B33:I33"/>
    <mergeCell ref="K33:M33"/>
    <mergeCell ref="S33:Z33"/>
    <mergeCell ref="AB33:AD33"/>
    <mergeCell ref="B38:I38"/>
    <mergeCell ref="K38:M38"/>
    <mergeCell ref="R38:Z38"/>
    <mergeCell ref="AB38:AD38"/>
    <mergeCell ref="B39:I39"/>
    <mergeCell ref="K39:M39"/>
    <mergeCell ref="S39:Z39"/>
    <mergeCell ref="AB39:AD39"/>
    <mergeCell ref="A36:I36"/>
    <mergeCell ref="K36:M36"/>
    <mergeCell ref="R36:Z36"/>
    <mergeCell ref="AB36:AD36"/>
    <mergeCell ref="A37:I37"/>
    <mergeCell ref="K37:M37"/>
    <mergeCell ref="S37:Z37"/>
    <mergeCell ref="AB37:AD37"/>
    <mergeCell ref="C42:I42"/>
    <mergeCell ref="K42:M42"/>
    <mergeCell ref="T42:Z42"/>
    <mergeCell ref="AB42:AD42"/>
    <mergeCell ref="B43:I43"/>
    <mergeCell ref="K43:M43"/>
    <mergeCell ref="S43:Z43"/>
    <mergeCell ref="AB43:AD43"/>
    <mergeCell ref="B40:I40"/>
    <mergeCell ref="K40:M40"/>
    <mergeCell ref="S40:Z40"/>
    <mergeCell ref="AB40:AD40"/>
    <mergeCell ref="B41:I41"/>
    <mergeCell ref="K41:M41"/>
    <mergeCell ref="S41:Z41"/>
    <mergeCell ref="AB41:AD41"/>
    <mergeCell ref="C46:I46"/>
    <mergeCell ref="K46:M46"/>
    <mergeCell ref="T46:Z46"/>
    <mergeCell ref="AB46:AD46"/>
    <mergeCell ref="C47:I47"/>
    <mergeCell ref="K47:M47"/>
    <mergeCell ref="T47:Z47"/>
    <mergeCell ref="AB47:AD47"/>
    <mergeCell ref="B44:I44"/>
    <mergeCell ref="K44:M44"/>
    <mergeCell ref="S44:Z44"/>
    <mergeCell ref="AB44:AD44"/>
    <mergeCell ref="C45:I45"/>
    <mergeCell ref="K45:M45"/>
    <mergeCell ref="T45:Z45"/>
    <mergeCell ref="AB45:AD45"/>
    <mergeCell ref="C50:I50"/>
    <mergeCell ref="K50:M50"/>
    <mergeCell ref="T50:Z50"/>
    <mergeCell ref="AB50:AD50"/>
    <mergeCell ref="C51:I51"/>
    <mergeCell ref="K51:M51"/>
    <mergeCell ref="T51:Z51"/>
    <mergeCell ref="AB51:AD51"/>
    <mergeCell ref="C48:I48"/>
    <mergeCell ref="K48:M48"/>
    <mergeCell ref="T48:Z48"/>
    <mergeCell ref="AB48:AD48"/>
    <mergeCell ref="C49:I49"/>
    <mergeCell ref="K49:M49"/>
    <mergeCell ref="T49:Z49"/>
    <mergeCell ref="AB49:AD49"/>
    <mergeCell ref="B57:I57"/>
    <mergeCell ref="K57:M57"/>
    <mergeCell ref="S57:Z57"/>
    <mergeCell ref="AB57:AD57"/>
    <mergeCell ref="B58:I58"/>
    <mergeCell ref="K58:M58"/>
    <mergeCell ref="S58:Z58"/>
    <mergeCell ref="AB58:AD58"/>
    <mergeCell ref="C52:I52"/>
    <mergeCell ref="K52:M52"/>
    <mergeCell ref="T52:Z52"/>
    <mergeCell ref="AB52:AD52"/>
    <mergeCell ref="C53:I53"/>
    <mergeCell ref="K53:M53"/>
    <mergeCell ref="T53:Z53"/>
    <mergeCell ref="AB53:AD53"/>
    <mergeCell ref="B61:I61"/>
    <mergeCell ref="K61:M61"/>
    <mergeCell ref="S61:Z61"/>
    <mergeCell ref="AB61:AD61"/>
    <mergeCell ref="B62:I62"/>
    <mergeCell ref="K62:M62"/>
    <mergeCell ref="S62:Z62"/>
    <mergeCell ref="AB62:AD62"/>
    <mergeCell ref="B59:I59"/>
    <mergeCell ref="K59:M59"/>
    <mergeCell ref="S59:Z59"/>
    <mergeCell ref="AB59:AD59"/>
    <mergeCell ref="B60:I60"/>
    <mergeCell ref="K60:M60"/>
    <mergeCell ref="S60:Z60"/>
    <mergeCell ref="AB60:AD60"/>
    <mergeCell ref="B65:I65"/>
    <mergeCell ref="K65:M65"/>
    <mergeCell ref="S65:Z65"/>
    <mergeCell ref="AB65:AD65"/>
    <mergeCell ref="B66:I66"/>
    <mergeCell ref="K66:M66"/>
    <mergeCell ref="S66:Z66"/>
    <mergeCell ref="AB66:AD66"/>
    <mergeCell ref="B63:I63"/>
    <mergeCell ref="K63:M63"/>
    <mergeCell ref="S63:Z63"/>
    <mergeCell ref="AB63:AD63"/>
    <mergeCell ref="B64:I64"/>
    <mergeCell ref="K64:M64"/>
    <mergeCell ref="S64:Z64"/>
    <mergeCell ref="AB64:AD64"/>
    <mergeCell ref="B90:N90"/>
    <mergeCell ref="R90:AD90"/>
    <mergeCell ref="F91:G91"/>
    <mergeCell ref="H91:J91"/>
    <mergeCell ref="L91:N91"/>
    <mergeCell ref="V91:W91"/>
    <mergeCell ref="X91:Z91"/>
    <mergeCell ref="AB91:AD91"/>
    <mergeCell ref="K71:M71"/>
    <mergeCell ref="AB71:AD71"/>
    <mergeCell ref="K72:M72"/>
    <mergeCell ref="AB72:AD72"/>
    <mergeCell ref="B89:J89"/>
    <mergeCell ref="R89:Z89"/>
    <mergeCell ref="A94:C94"/>
    <mergeCell ref="D94:E94"/>
    <mergeCell ref="L94:N94"/>
    <mergeCell ref="Q94:S94"/>
    <mergeCell ref="T94:U94"/>
    <mergeCell ref="AB94:AD94"/>
    <mergeCell ref="A92:K92"/>
    <mergeCell ref="L92:N92"/>
    <mergeCell ref="Q92:AA92"/>
    <mergeCell ref="AB92:AD92"/>
    <mergeCell ref="A93:K93"/>
    <mergeCell ref="L93:N93"/>
    <mergeCell ref="Q93:AA93"/>
    <mergeCell ref="AB93:AD93"/>
    <mergeCell ref="A96:J96"/>
    <mergeCell ref="L96:N96"/>
    <mergeCell ref="Q96:Z96"/>
    <mergeCell ref="AB96:AD96"/>
    <mergeCell ref="A97:J97"/>
    <mergeCell ref="L97:N97"/>
    <mergeCell ref="Q97:Z97"/>
    <mergeCell ref="AB97:AD97"/>
    <mergeCell ref="A95:C95"/>
    <mergeCell ref="D95:E95"/>
    <mergeCell ref="L95:N95"/>
    <mergeCell ref="Q95:S95"/>
    <mergeCell ref="T95:U95"/>
    <mergeCell ref="AB95:AD95"/>
    <mergeCell ref="A102:K102"/>
    <mergeCell ref="L102:N102"/>
    <mergeCell ref="Q102:AA102"/>
    <mergeCell ref="AB102:AD102"/>
    <mergeCell ref="A103:K103"/>
    <mergeCell ref="L103:N103"/>
    <mergeCell ref="Q103:AA103"/>
    <mergeCell ref="AB103:AD103"/>
    <mergeCell ref="B100:N100"/>
    <mergeCell ref="R100:AD100"/>
    <mergeCell ref="F101:G101"/>
    <mergeCell ref="H101:J101"/>
    <mergeCell ref="L101:N101"/>
    <mergeCell ref="V101:W101"/>
    <mergeCell ref="X101:Z101"/>
    <mergeCell ref="AB101:AD101"/>
    <mergeCell ref="A105:C105"/>
    <mergeCell ref="D105:E105"/>
    <mergeCell ref="L105:N105"/>
    <mergeCell ref="Q105:S105"/>
    <mergeCell ref="T105:U105"/>
    <mergeCell ref="AB105:AD105"/>
    <mergeCell ref="A104:C104"/>
    <mergeCell ref="D104:E104"/>
    <mergeCell ref="L104:N104"/>
    <mergeCell ref="Q104:S104"/>
    <mergeCell ref="T104:U104"/>
    <mergeCell ref="AB104:AD104"/>
    <mergeCell ref="A110:AD111"/>
    <mergeCell ref="D113:H113"/>
    <mergeCell ref="D114:H114"/>
    <mergeCell ref="D115:H115"/>
    <mergeCell ref="D116:H116"/>
    <mergeCell ref="D119:H119"/>
    <mergeCell ref="A106:J106"/>
    <mergeCell ref="L106:N106"/>
    <mergeCell ref="Q106:Z106"/>
    <mergeCell ref="AB106:AD106"/>
    <mergeCell ref="A107:J107"/>
    <mergeCell ref="L107:N107"/>
    <mergeCell ref="Q107:Z107"/>
    <mergeCell ref="AB107:AD107"/>
    <mergeCell ref="X130:Z130"/>
    <mergeCell ref="AB130:AD130"/>
    <mergeCell ref="A131:K131"/>
    <mergeCell ref="L131:N131"/>
    <mergeCell ref="Q131:AA131"/>
    <mergeCell ref="AB131:AD131"/>
    <mergeCell ref="B128:J128"/>
    <mergeCell ref="R128:Z128"/>
    <mergeCell ref="G129:N129"/>
    <mergeCell ref="W129:AD129"/>
    <mergeCell ref="A130:E130"/>
    <mergeCell ref="F130:G130"/>
    <mergeCell ref="H130:J130"/>
    <mergeCell ref="L130:N130"/>
    <mergeCell ref="Q130:U130"/>
    <mergeCell ref="V130:W130"/>
    <mergeCell ref="L135:N135"/>
    <mergeCell ref="AB135:AD135"/>
    <mergeCell ref="A136:K136"/>
    <mergeCell ref="L136:N136"/>
    <mergeCell ref="Q136:AA136"/>
    <mergeCell ref="AB136:AD136"/>
    <mergeCell ref="A132:K132"/>
    <mergeCell ref="L132:N132"/>
    <mergeCell ref="Q132:AA132"/>
    <mergeCell ref="AB132:AD132"/>
    <mergeCell ref="A134:K134"/>
    <mergeCell ref="Q134:AA134"/>
    <mergeCell ref="F145:G145"/>
    <mergeCell ref="H145:J145"/>
    <mergeCell ref="L145:N145"/>
    <mergeCell ref="V145:W145"/>
    <mergeCell ref="X145:Z145"/>
    <mergeCell ref="AB145:AD145"/>
    <mergeCell ref="A137:K137"/>
    <mergeCell ref="L137:N137"/>
    <mergeCell ref="Q137:AA137"/>
    <mergeCell ref="AB137:AD137"/>
    <mergeCell ref="A138:K138"/>
    <mergeCell ref="L138:N138"/>
    <mergeCell ref="Q138:AA138"/>
    <mergeCell ref="AB138:AD138"/>
    <mergeCell ref="A148:J148"/>
    <mergeCell ref="L148:N148"/>
    <mergeCell ref="Q148:Z148"/>
    <mergeCell ref="AB148:AD148"/>
    <mergeCell ref="A149:J149"/>
    <mergeCell ref="L149:N149"/>
    <mergeCell ref="Q149:Z149"/>
    <mergeCell ref="AB149:AD149"/>
    <mergeCell ref="A146:J146"/>
    <mergeCell ref="L146:N146"/>
    <mergeCell ref="Q146:Z146"/>
    <mergeCell ref="AB146:AD146"/>
    <mergeCell ref="A147:J147"/>
    <mergeCell ref="L147:N147"/>
    <mergeCell ref="Q147:Z147"/>
    <mergeCell ref="AB147:AD147"/>
    <mergeCell ref="I160:L160"/>
    <mergeCell ref="Y160:AB160"/>
    <mergeCell ref="B161:C161"/>
    <mergeCell ref="D161:G161"/>
    <mergeCell ref="H161:M161"/>
    <mergeCell ref="R161:S161"/>
    <mergeCell ref="T161:W161"/>
    <mergeCell ref="X161:AC161"/>
    <mergeCell ref="A150:J150"/>
    <mergeCell ref="L150:N150"/>
    <mergeCell ref="Q150:Z150"/>
    <mergeCell ref="AB150:AD150"/>
    <mergeCell ref="A151:J151"/>
    <mergeCell ref="L151:N151"/>
    <mergeCell ref="Q151:Z151"/>
    <mergeCell ref="AB151:AD151"/>
    <mergeCell ref="Y162:AB162"/>
    <mergeCell ref="AD162:AF162"/>
    <mergeCell ref="B163:C163"/>
    <mergeCell ref="D163:G163"/>
    <mergeCell ref="I163:L163"/>
    <mergeCell ref="N163:P163"/>
    <mergeCell ref="R163:S163"/>
    <mergeCell ref="T163:W163"/>
    <mergeCell ref="Y163:AB163"/>
    <mergeCell ref="AD163:AF163"/>
    <mergeCell ref="B162:C162"/>
    <mergeCell ref="D162:G162"/>
    <mergeCell ref="I162:L162"/>
    <mergeCell ref="N162:P162"/>
    <mergeCell ref="R162:S162"/>
    <mergeCell ref="T162:W162"/>
    <mergeCell ref="AD164:AF164"/>
    <mergeCell ref="B165:C165"/>
    <mergeCell ref="D165:G165"/>
    <mergeCell ref="I165:L165"/>
    <mergeCell ref="N165:P165"/>
    <mergeCell ref="R165:S165"/>
    <mergeCell ref="T165:W165"/>
    <mergeCell ref="Y165:AB165"/>
    <mergeCell ref="AD165:AF165"/>
    <mergeCell ref="B164:C164"/>
    <mergeCell ref="D164:G164"/>
    <mergeCell ref="I164:L164"/>
    <mergeCell ref="N164:P164"/>
    <mergeCell ref="R164:S164"/>
    <mergeCell ref="T164:W164"/>
    <mergeCell ref="E167:H167"/>
    <mergeCell ref="U167:X167"/>
    <mergeCell ref="B168:C168"/>
    <mergeCell ref="D168:G168"/>
    <mergeCell ref="I168:L168"/>
    <mergeCell ref="N168:P168"/>
    <mergeCell ref="R168:S168"/>
    <mergeCell ref="T168:W168"/>
    <mergeCell ref="Y164:AB164"/>
    <mergeCell ref="Y168:AB168"/>
    <mergeCell ref="AD168:AF168"/>
    <mergeCell ref="B169:C169"/>
    <mergeCell ref="D169:G169"/>
    <mergeCell ref="I169:L169"/>
    <mergeCell ref="N169:P169"/>
    <mergeCell ref="R169:S169"/>
    <mergeCell ref="T169:W169"/>
    <mergeCell ref="Y169:AB169"/>
    <mergeCell ref="AD169:AF169"/>
    <mergeCell ref="AD170:AF170"/>
    <mergeCell ref="B171:C171"/>
    <mergeCell ref="D171:G171"/>
    <mergeCell ref="I171:L171"/>
    <mergeCell ref="N171:P171"/>
    <mergeCell ref="R171:S171"/>
    <mergeCell ref="T171:W171"/>
    <mergeCell ref="Y171:AB171"/>
    <mergeCell ref="AD171:AF171"/>
    <mergeCell ref="B170:C170"/>
    <mergeCell ref="D170:G170"/>
    <mergeCell ref="I170:L170"/>
    <mergeCell ref="N170:P170"/>
    <mergeCell ref="R170:S170"/>
    <mergeCell ref="T170:W170"/>
    <mergeCell ref="E173:H173"/>
    <mergeCell ref="U173:X173"/>
    <mergeCell ref="B174:C174"/>
    <mergeCell ref="D174:G174"/>
    <mergeCell ref="I174:L174"/>
    <mergeCell ref="N174:P174"/>
    <mergeCell ref="R174:S174"/>
    <mergeCell ref="T174:W174"/>
    <mergeCell ref="Y170:AB170"/>
    <mergeCell ref="Y174:AB174"/>
    <mergeCell ref="AD174:AF174"/>
    <mergeCell ref="B175:C175"/>
    <mergeCell ref="D175:G175"/>
    <mergeCell ref="I175:L175"/>
    <mergeCell ref="N175:P175"/>
    <mergeCell ref="R175:S175"/>
    <mergeCell ref="T175:W175"/>
    <mergeCell ref="Y175:AB175"/>
    <mergeCell ref="AD175:AF175"/>
    <mergeCell ref="Y176:AB176"/>
    <mergeCell ref="AD176:AF176"/>
    <mergeCell ref="B177:C177"/>
    <mergeCell ref="D177:G177"/>
    <mergeCell ref="I177:L177"/>
    <mergeCell ref="N177:P177"/>
    <mergeCell ref="R177:S177"/>
    <mergeCell ref="T177:W177"/>
    <mergeCell ref="Y177:AB177"/>
    <mergeCell ref="AD177:AF177"/>
    <mergeCell ref="B176:C176"/>
    <mergeCell ref="D176:G176"/>
    <mergeCell ref="I176:L176"/>
    <mergeCell ref="N176:P176"/>
    <mergeCell ref="R176:S176"/>
    <mergeCell ref="T176:W176"/>
  </mergeCells>
  <pageMargins left="0.25" right="0.25" top="0.25" bottom="0.25" header="0.5" footer="0.5"/>
  <pageSetup orientation="portrait" r:id="rId1"/>
  <headerFooter alignWithMargins="0"/>
  <rowBreaks count="2" manualBreakCount="2">
    <brk id="54" max="16383" man="1"/>
    <brk id="10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11</xdr:col>
                    <xdr:colOff>25400</xdr:colOff>
                    <xdr:row>132</xdr:row>
                    <xdr:rowOff>12700</xdr:rowOff>
                  </from>
                  <to>
                    <xdr:col>12</xdr:col>
                    <xdr:colOff>203200</xdr:colOff>
                    <xdr:row>133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12</xdr:col>
                    <xdr:colOff>203200</xdr:colOff>
                    <xdr:row>132</xdr:row>
                    <xdr:rowOff>0</xdr:rowOff>
                  </from>
                  <to>
                    <xdr:col>14</xdr:col>
                    <xdr:colOff>101600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11</xdr:col>
                    <xdr:colOff>25400</xdr:colOff>
                    <xdr:row>132</xdr:row>
                    <xdr:rowOff>165100</xdr:rowOff>
                  </from>
                  <to>
                    <xdr:col>12</xdr:col>
                    <xdr:colOff>203200</xdr:colOff>
                    <xdr:row>134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12</xdr:col>
                    <xdr:colOff>215900</xdr:colOff>
                    <xdr:row>132</xdr:row>
                    <xdr:rowOff>152400</xdr:rowOff>
                  </from>
                  <to>
                    <xdr:col>14</xdr:col>
                    <xdr:colOff>101600</xdr:colOff>
                    <xdr:row>134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27</xdr:col>
                    <xdr:colOff>25400</xdr:colOff>
                    <xdr:row>132</xdr:row>
                    <xdr:rowOff>0</xdr:rowOff>
                  </from>
                  <to>
                    <xdr:col>28</xdr:col>
                    <xdr:colOff>203200</xdr:colOff>
                    <xdr:row>133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28</xdr:col>
                    <xdr:colOff>215900</xdr:colOff>
                    <xdr:row>132</xdr:row>
                    <xdr:rowOff>0</xdr:rowOff>
                  </from>
                  <to>
                    <xdr:col>30</xdr:col>
                    <xdr:colOff>101600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27</xdr:col>
                    <xdr:colOff>25400</xdr:colOff>
                    <xdr:row>132</xdr:row>
                    <xdr:rowOff>165100</xdr:rowOff>
                  </from>
                  <to>
                    <xdr:col>28</xdr:col>
                    <xdr:colOff>203200</xdr:colOff>
                    <xdr:row>134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28</xdr:col>
                    <xdr:colOff>215900</xdr:colOff>
                    <xdr:row>132</xdr:row>
                    <xdr:rowOff>139700</xdr:rowOff>
                  </from>
                  <to>
                    <xdr:col>30</xdr:col>
                    <xdr:colOff>101600</xdr:colOff>
                    <xdr:row>134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21</xdr:col>
                    <xdr:colOff>25400</xdr:colOff>
                    <xdr:row>73</xdr:row>
                    <xdr:rowOff>139700</xdr:rowOff>
                  </from>
                  <to>
                    <xdr:col>22</xdr:col>
                    <xdr:colOff>203200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23</xdr:col>
                    <xdr:colOff>114300</xdr:colOff>
                    <xdr:row>73</xdr:row>
                    <xdr:rowOff>101600</xdr:rowOff>
                  </from>
                  <to>
                    <xdr:col>25</xdr:col>
                    <xdr:colOff>12700</xdr:colOff>
                    <xdr:row>75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4</xdr:col>
                    <xdr:colOff>25400</xdr:colOff>
                    <xdr:row>73</xdr:row>
                    <xdr:rowOff>139700</xdr:rowOff>
                  </from>
                  <to>
                    <xdr:col>5</xdr:col>
                    <xdr:colOff>203200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6</xdr:col>
                    <xdr:colOff>114300</xdr:colOff>
                    <xdr:row>73</xdr:row>
                    <xdr:rowOff>101600</xdr:rowOff>
                  </from>
                  <to>
                    <xdr:col>8</xdr:col>
                    <xdr:colOff>12700</xdr:colOff>
                    <xdr:row>75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42"/>
  </sheetPr>
  <dimension ref="A1:AH127"/>
  <sheetViews>
    <sheetView topLeftCell="A8" zoomScale="115" zoomScaleNormal="115" workbookViewId="0">
      <selection activeCell="R80" sqref="R80"/>
    </sheetView>
  </sheetViews>
  <sheetFormatPr baseColWidth="10" defaultColWidth="8.83203125" defaultRowHeight="13"/>
  <cols>
    <col min="1" max="32" width="3.33203125" customWidth="1"/>
    <col min="33" max="34" width="7.5" style="104" customWidth="1"/>
  </cols>
  <sheetData>
    <row r="1" spans="1:34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1"/>
      <c r="AG1" s="343"/>
      <c r="AH1" s="343"/>
    </row>
    <row r="2" spans="1:34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1"/>
      <c r="AG2" s="343"/>
      <c r="AH2" s="343"/>
    </row>
    <row r="3" spans="1:34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1"/>
      <c r="AG3" s="343"/>
      <c r="AH3" s="343"/>
    </row>
    <row r="4" spans="1:34" ht="23">
      <c r="A4" s="712" t="s">
        <v>443</v>
      </c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12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3"/>
      <c r="AG4" s="343"/>
      <c r="AH4" s="343"/>
    </row>
    <row r="5" spans="1:34" ht="16">
      <c r="A5" s="713" t="s">
        <v>607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  <c r="Y5" s="713"/>
      <c r="Z5" s="713"/>
      <c r="AA5" s="713"/>
      <c r="AB5" s="713"/>
      <c r="AC5" s="713"/>
      <c r="AD5" s="713"/>
      <c r="AE5" s="713"/>
      <c r="AF5" s="3"/>
      <c r="AG5" s="343"/>
      <c r="AH5" s="343"/>
    </row>
    <row r="6" spans="1:34" ht="16">
      <c r="A6" s="713" t="s">
        <v>444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713"/>
      <c r="O6" s="713"/>
      <c r="P6" s="713"/>
      <c r="Q6" s="713"/>
      <c r="R6" s="713"/>
      <c r="S6" s="713"/>
      <c r="T6" s="713"/>
      <c r="U6" s="713"/>
      <c r="V6" s="713"/>
      <c r="W6" s="713"/>
      <c r="X6" s="713"/>
      <c r="Y6" s="713"/>
      <c r="Z6" s="713"/>
      <c r="AA6" s="713"/>
      <c r="AB6" s="713"/>
      <c r="AC6" s="713"/>
      <c r="AD6" s="713"/>
      <c r="AE6" s="713"/>
      <c r="AF6" s="108"/>
      <c r="AG6" s="343"/>
      <c r="AH6" s="343"/>
    </row>
    <row r="7" spans="1:34" ht="14">
      <c r="A7" s="3"/>
      <c r="B7" s="2"/>
      <c r="C7" s="2"/>
      <c r="D7" s="2"/>
      <c r="E7" s="2"/>
      <c r="F7" s="4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2"/>
      <c r="X7" s="3"/>
      <c r="Y7" s="3"/>
      <c r="Z7" s="3"/>
      <c r="AA7" s="3"/>
      <c r="AB7" s="3"/>
      <c r="AC7" s="3"/>
      <c r="AD7" s="3"/>
      <c r="AE7" s="59"/>
      <c r="AF7" s="3"/>
      <c r="AG7" s="343"/>
      <c r="AH7" s="343"/>
    </row>
    <row r="8" spans="1:34">
      <c r="A8" s="109"/>
      <c r="B8" s="109"/>
      <c r="C8" s="2" t="s">
        <v>445</v>
      </c>
      <c r="D8" s="2"/>
      <c r="E8" s="2"/>
      <c r="F8" s="608" t="str">
        <f>CONCATENATE(Questionnaire!G7," ",Questionnaire!G5)</f>
        <v>soundararaj preshanna</v>
      </c>
      <c r="G8" s="609"/>
      <c r="H8" s="609"/>
      <c r="I8" s="609"/>
      <c r="J8" s="609"/>
      <c r="K8" s="609"/>
      <c r="L8" s="609"/>
      <c r="M8" s="609"/>
      <c r="N8" s="609"/>
      <c r="O8" s="610"/>
      <c r="P8" s="3"/>
      <c r="Q8" s="3"/>
      <c r="R8" s="3"/>
      <c r="S8" s="2" t="s">
        <v>446</v>
      </c>
      <c r="T8" s="2"/>
      <c r="U8" s="2"/>
      <c r="V8" s="608" t="str">
        <f>CONCATENATE(Questionnaire!W7," ",Questionnaire!W5)</f>
        <v>Mohanam Madhuri</v>
      </c>
      <c r="W8" s="609"/>
      <c r="X8" s="609"/>
      <c r="Y8" s="609"/>
      <c r="Z8" s="609"/>
      <c r="AA8" s="609"/>
      <c r="AB8" s="609"/>
      <c r="AC8" s="609"/>
      <c r="AD8" s="609"/>
      <c r="AE8" s="610"/>
      <c r="AF8" s="3"/>
      <c r="AG8" s="343"/>
      <c r="AH8" s="343"/>
    </row>
    <row r="9" spans="1:34">
      <c r="A9" s="109"/>
      <c r="B9" s="109"/>
      <c r="C9" s="2"/>
      <c r="D9" s="2"/>
      <c r="E9" s="2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3"/>
      <c r="Q9" s="3"/>
      <c r="R9" s="3"/>
      <c r="S9" s="2"/>
      <c r="T9" s="2"/>
      <c r="U9" s="2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3"/>
      <c r="AG9" s="343"/>
      <c r="AH9" s="343"/>
    </row>
    <row r="10" spans="1:34" ht="16">
      <c r="A10" s="110" t="s">
        <v>447</v>
      </c>
      <c r="B10" s="111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3"/>
      <c r="AG10" s="343"/>
      <c r="AH10" s="343"/>
    </row>
    <row r="11" spans="1:34" ht="14">
      <c r="A11" s="114"/>
      <c r="B11" s="115" t="s">
        <v>448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3"/>
      <c r="AG11" s="343"/>
      <c r="AH11" s="343"/>
    </row>
    <row r="12" spans="1:34">
      <c r="A12" s="37"/>
      <c r="B12" s="117" t="s">
        <v>449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39"/>
      <c r="AG12" s="343"/>
      <c r="AH12" s="343"/>
    </row>
    <row r="13" spans="1:34">
      <c r="A13" s="3"/>
      <c r="B13" s="37" t="s">
        <v>450</v>
      </c>
      <c r="C13" s="39"/>
      <c r="D13" s="39"/>
      <c r="E13" s="39"/>
      <c r="F13" s="39"/>
      <c r="G13" s="118"/>
      <c r="H13" s="39"/>
      <c r="I13" s="118"/>
      <c r="J13" s="118"/>
      <c r="K13" s="118"/>
      <c r="L13" s="118"/>
      <c r="M13" s="118"/>
      <c r="N13" s="118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118"/>
      <c r="AF13" s="39"/>
      <c r="AG13" s="343"/>
      <c r="AH13" s="343"/>
    </row>
    <row r="14" spans="1:34">
      <c r="A14" s="3"/>
      <c r="B14" s="37" t="s">
        <v>451</v>
      </c>
      <c r="C14" s="39"/>
      <c r="D14" s="39"/>
      <c r="E14" s="39"/>
      <c r="F14" s="39"/>
      <c r="G14" s="118"/>
      <c r="H14" s="39"/>
      <c r="I14" s="118"/>
      <c r="J14" s="118"/>
      <c r="K14" s="118"/>
      <c r="L14" s="118"/>
      <c r="M14" s="118"/>
      <c r="N14" s="118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118"/>
      <c r="AF14" s="39"/>
      <c r="AG14" s="343"/>
      <c r="AH14" s="343"/>
    </row>
    <row r="15" spans="1:34">
      <c r="A15" s="3"/>
      <c r="B15" s="37"/>
      <c r="C15" s="39"/>
      <c r="D15" s="39"/>
      <c r="E15" s="39"/>
      <c r="F15" s="39"/>
      <c r="G15" s="118"/>
      <c r="H15" s="39"/>
      <c r="I15" s="118"/>
      <c r="J15" s="118"/>
      <c r="K15" s="118"/>
      <c r="L15" s="118"/>
      <c r="M15" s="118"/>
      <c r="N15" s="118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118"/>
      <c r="AF15" s="39"/>
      <c r="AG15" s="343"/>
      <c r="AH15" s="343"/>
    </row>
    <row r="16" spans="1:34" s="292" customFormat="1" ht="14">
      <c r="A16" s="283"/>
      <c r="B16" s="596" t="s">
        <v>305</v>
      </c>
      <c r="C16" s="596"/>
      <c r="D16" s="596"/>
      <c r="E16" s="596"/>
      <c r="F16" s="596"/>
      <c r="G16" s="596"/>
      <c r="H16" s="596"/>
      <c r="I16" s="596"/>
      <c r="J16" s="596"/>
      <c r="K16" s="596"/>
      <c r="L16" s="596"/>
      <c r="M16" s="596"/>
      <c r="N16" s="596"/>
      <c r="O16" s="596"/>
      <c r="P16" s="596"/>
      <c r="Q16" s="596"/>
      <c r="R16" s="596"/>
      <c r="S16" s="596"/>
      <c r="T16" s="596"/>
      <c r="U16" s="596"/>
      <c r="V16" s="596"/>
      <c r="W16" s="596"/>
      <c r="X16" s="596"/>
      <c r="Y16" s="596"/>
      <c r="Z16" s="596"/>
      <c r="AA16" s="596"/>
      <c r="AB16" s="596"/>
      <c r="AC16" s="596"/>
      <c r="AD16" s="283"/>
      <c r="AE16" s="283"/>
      <c r="AF16" s="291"/>
      <c r="AG16" s="344"/>
      <c r="AH16" s="344"/>
    </row>
    <row r="17" spans="1:34" s="292" customFormat="1" ht="14">
      <c r="A17" s="283"/>
      <c r="B17" s="596"/>
      <c r="C17" s="596"/>
      <c r="D17" s="596"/>
      <c r="E17" s="596"/>
      <c r="F17" s="596"/>
      <c r="G17" s="596"/>
      <c r="H17" s="596"/>
      <c r="I17" s="596"/>
      <c r="J17" s="596"/>
      <c r="K17" s="596"/>
      <c r="L17" s="596"/>
      <c r="M17" s="596"/>
      <c r="N17" s="596"/>
      <c r="O17" s="596"/>
      <c r="P17" s="596"/>
      <c r="Q17" s="596"/>
      <c r="R17" s="596"/>
      <c r="S17" s="596"/>
      <c r="T17" s="596"/>
      <c r="U17" s="596"/>
      <c r="V17" s="596"/>
      <c r="W17" s="596"/>
      <c r="X17" s="596"/>
      <c r="Y17" s="596"/>
      <c r="Z17" s="596"/>
      <c r="AA17" s="596"/>
      <c r="AB17" s="596"/>
      <c r="AC17" s="596"/>
      <c r="AD17" s="283"/>
      <c r="AE17" s="283"/>
      <c r="AF17" s="291"/>
      <c r="AG17" s="344"/>
      <c r="AH17" s="344"/>
    </row>
    <row r="18" spans="1:34" s="292" customFormat="1" ht="14">
      <c r="A18" s="283"/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3"/>
      <c r="AE18" s="283"/>
      <c r="AF18" s="291"/>
      <c r="AG18" s="344"/>
      <c r="AH18" s="344"/>
    </row>
    <row r="19" spans="1:34">
      <c r="A19" s="354" t="s">
        <v>532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3"/>
      <c r="AG19" s="343"/>
      <c r="AH19" s="343"/>
    </row>
    <row r="20" spans="1:34" ht="14">
      <c r="A20" s="3"/>
      <c r="B20" s="2"/>
      <c r="C20" s="2"/>
      <c r="D20" s="2"/>
      <c r="E20" s="2"/>
      <c r="F20" s="4" t="s">
        <v>355</v>
      </c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4" t="s">
        <v>356</v>
      </c>
      <c r="W20" s="2"/>
      <c r="X20" s="3"/>
      <c r="Y20" s="3"/>
      <c r="Z20" s="3"/>
      <c r="AA20" s="3"/>
      <c r="AB20" s="3"/>
      <c r="AC20" s="3"/>
      <c r="AD20" s="3"/>
      <c r="AE20" s="59"/>
      <c r="AF20" s="3"/>
      <c r="AG20" s="343"/>
      <c r="AH20" s="343"/>
    </row>
    <row r="21" spans="1:34">
      <c r="A21" s="109"/>
      <c r="B21" s="109"/>
      <c r="C21" s="3"/>
      <c r="D21" s="3"/>
      <c r="E21" s="3"/>
      <c r="F21" s="3"/>
      <c r="G21" s="59"/>
      <c r="H21" s="26"/>
      <c r="I21" s="59"/>
      <c r="J21" s="59"/>
      <c r="K21" s="59"/>
      <c r="L21" s="59"/>
      <c r="M21" s="59"/>
      <c r="N21" s="59"/>
      <c r="O21" s="3"/>
      <c r="P21" s="3"/>
      <c r="Q21" s="3"/>
      <c r="R21" s="3"/>
      <c r="S21" s="3"/>
      <c r="T21" s="26"/>
      <c r="U21" s="3"/>
      <c r="V21" s="3"/>
      <c r="W21" s="3"/>
      <c r="X21" s="3"/>
      <c r="Y21" s="3"/>
      <c r="Z21" s="3"/>
      <c r="AA21" s="3"/>
      <c r="AB21" s="3"/>
      <c r="AC21" s="3"/>
      <c r="AD21" s="3"/>
      <c r="AE21" s="59"/>
      <c r="AF21" s="3"/>
      <c r="AG21" s="343"/>
      <c r="AH21" s="343"/>
    </row>
    <row r="22" spans="1:34">
      <c r="A22" s="109"/>
      <c r="B22" s="109"/>
      <c r="C22" s="37" t="s">
        <v>452</v>
      </c>
      <c r="D22" s="39"/>
      <c r="E22" s="39"/>
      <c r="F22" s="39"/>
      <c r="G22" s="39"/>
      <c r="H22" s="118"/>
      <c r="I22" s="120"/>
      <c r="J22" s="118"/>
      <c r="K22" s="118"/>
      <c r="L22" s="118"/>
      <c r="M22" s="118"/>
      <c r="N22" s="118"/>
      <c r="O22" s="118"/>
      <c r="P22" s="3"/>
      <c r="Q22" s="3"/>
      <c r="R22" s="3"/>
      <c r="S22" s="37" t="s">
        <v>452</v>
      </c>
      <c r="T22" s="39"/>
      <c r="U22" s="39"/>
      <c r="V22" s="39"/>
      <c r="W22" s="39"/>
      <c r="X22" s="118"/>
      <c r="Y22" s="120"/>
      <c r="Z22" s="118"/>
      <c r="AA22" s="118"/>
      <c r="AB22" s="118"/>
      <c r="AC22" s="118"/>
      <c r="AD22" s="118"/>
      <c r="AE22" s="118"/>
      <c r="AF22" s="3"/>
      <c r="AG22" s="343"/>
      <c r="AH22" s="343"/>
    </row>
    <row r="23" spans="1:34">
      <c r="A23" s="109"/>
      <c r="B23" s="109"/>
      <c r="C23" s="715"/>
      <c r="D23" s="716"/>
      <c r="E23" s="716"/>
      <c r="F23" s="716"/>
      <c r="G23" s="716"/>
      <c r="H23" s="716"/>
      <c r="I23" s="716"/>
      <c r="J23" s="716"/>
      <c r="K23" s="716"/>
      <c r="L23" s="716"/>
      <c r="M23" s="716"/>
      <c r="N23" s="716"/>
      <c r="O23" s="717"/>
      <c r="P23" s="3"/>
      <c r="Q23" s="3"/>
      <c r="R23" s="3"/>
      <c r="S23" s="715"/>
      <c r="T23" s="716"/>
      <c r="U23" s="716"/>
      <c r="V23" s="716"/>
      <c r="W23" s="716"/>
      <c r="X23" s="716"/>
      <c r="Y23" s="716"/>
      <c r="Z23" s="716"/>
      <c r="AA23" s="716"/>
      <c r="AB23" s="716"/>
      <c r="AC23" s="716"/>
      <c r="AD23" s="716"/>
      <c r="AE23" s="717"/>
      <c r="AF23" s="3"/>
      <c r="AG23" s="343"/>
      <c r="AH23" s="343"/>
    </row>
    <row r="24" spans="1:34">
      <c r="A24" s="109"/>
      <c r="B24" s="109"/>
      <c r="C24" s="718"/>
      <c r="D24" s="719"/>
      <c r="E24" s="719"/>
      <c r="F24" s="719"/>
      <c r="G24" s="719"/>
      <c r="H24" s="719"/>
      <c r="I24" s="719"/>
      <c r="J24" s="719"/>
      <c r="K24" s="719"/>
      <c r="L24" s="719"/>
      <c r="M24" s="719"/>
      <c r="N24" s="719"/>
      <c r="O24" s="720"/>
      <c r="P24" s="3"/>
      <c r="Q24" s="3"/>
      <c r="R24" s="3"/>
      <c r="S24" s="718"/>
      <c r="T24" s="719"/>
      <c r="U24" s="719"/>
      <c r="V24" s="719"/>
      <c r="W24" s="719"/>
      <c r="X24" s="719"/>
      <c r="Y24" s="719"/>
      <c r="Z24" s="719"/>
      <c r="AA24" s="719"/>
      <c r="AB24" s="719"/>
      <c r="AC24" s="719"/>
      <c r="AD24" s="719"/>
      <c r="AE24" s="720"/>
      <c r="AF24" s="3"/>
      <c r="AG24" s="343"/>
      <c r="AH24" s="343"/>
    </row>
    <row r="25" spans="1:34">
      <c r="A25" s="109"/>
      <c r="B25" s="109"/>
      <c r="C25" s="721"/>
      <c r="D25" s="722"/>
      <c r="E25" s="722"/>
      <c r="F25" s="722"/>
      <c r="G25" s="722"/>
      <c r="H25" s="722"/>
      <c r="I25" s="722"/>
      <c r="J25" s="722"/>
      <c r="K25" s="722"/>
      <c r="L25" s="722"/>
      <c r="M25" s="722"/>
      <c r="N25" s="722"/>
      <c r="O25" s="723"/>
      <c r="P25" s="3"/>
      <c r="Q25" s="3"/>
      <c r="R25" s="3"/>
      <c r="S25" s="721"/>
      <c r="T25" s="722"/>
      <c r="U25" s="722"/>
      <c r="V25" s="722"/>
      <c r="W25" s="722"/>
      <c r="X25" s="722"/>
      <c r="Y25" s="722"/>
      <c r="Z25" s="722"/>
      <c r="AA25" s="722"/>
      <c r="AB25" s="722"/>
      <c r="AC25" s="722"/>
      <c r="AD25" s="722"/>
      <c r="AE25" s="723"/>
      <c r="AF25" s="3"/>
      <c r="AG25" s="343"/>
      <c r="AH25" s="343"/>
    </row>
    <row r="26" spans="1:34">
      <c r="A26" s="109"/>
      <c r="B26" s="109"/>
      <c r="C26" s="3"/>
      <c r="D26" s="3"/>
      <c r="E26" s="3"/>
      <c r="F26" s="3"/>
      <c r="G26" s="59"/>
      <c r="H26" s="26"/>
      <c r="I26" s="59"/>
      <c r="J26" s="59"/>
      <c r="K26" s="59"/>
      <c r="L26" s="59"/>
      <c r="M26" s="59"/>
      <c r="N26" s="59"/>
      <c r="O26" s="3"/>
      <c r="P26" s="3"/>
      <c r="Q26" s="3"/>
      <c r="R26" s="3"/>
      <c r="S26" s="3"/>
      <c r="T26" s="26"/>
      <c r="U26" s="3"/>
      <c r="V26" s="3"/>
      <c r="W26" s="3"/>
      <c r="X26" s="3"/>
      <c r="Y26" s="3"/>
      <c r="Z26" s="3"/>
      <c r="AA26" s="3"/>
      <c r="AB26" s="3"/>
      <c r="AC26" s="3"/>
      <c r="AD26" s="3"/>
      <c r="AE26" s="59"/>
      <c r="AF26" s="3"/>
      <c r="AG26" s="343"/>
      <c r="AH26" s="343"/>
    </row>
    <row r="27" spans="1:34">
      <c r="A27" s="724" t="s">
        <v>453</v>
      </c>
      <c r="B27" s="724"/>
      <c r="C27" s="724"/>
      <c r="D27" s="724"/>
      <c r="E27" s="724"/>
      <c r="F27" s="724"/>
      <c r="G27" s="724"/>
      <c r="H27" s="724"/>
      <c r="I27" s="724"/>
      <c r="J27" s="724"/>
      <c r="K27" s="724"/>
      <c r="L27" s="714">
        <v>2015</v>
      </c>
      <c r="M27" s="714"/>
      <c r="N27" s="690"/>
      <c r="O27" s="691"/>
      <c r="P27" s="39"/>
      <c r="Q27" s="724" t="s">
        <v>453</v>
      </c>
      <c r="R27" s="724"/>
      <c r="S27" s="724"/>
      <c r="T27" s="724"/>
      <c r="U27" s="724"/>
      <c r="V27" s="724"/>
      <c r="W27" s="724"/>
      <c r="X27" s="724"/>
      <c r="Y27" s="724"/>
      <c r="Z27" s="724"/>
      <c r="AA27" s="724"/>
      <c r="AB27" s="714">
        <v>2015</v>
      </c>
      <c r="AC27" s="714"/>
      <c r="AD27" s="690"/>
      <c r="AE27" s="691"/>
      <c r="AF27" s="39"/>
      <c r="AG27" s="343"/>
      <c r="AH27" s="343"/>
    </row>
    <row r="28" spans="1:34">
      <c r="A28" s="66" t="s">
        <v>306</v>
      </c>
      <c r="B28" s="121"/>
      <c r="C28" s="121"/>
      <c r="D28" s="39"/>
      <c r="E28" s="118"/>
      <c r="F28" s="120"/>
      <c r="G28" s="118"/>
      <c r="H28" s="120"/>
      <c r="I28" s="118"/>
      <c r="J28" s="118"/>
      <c r="K28" s="118"/>
      <c r="L28" s="714">
        <v>2016</v>
      </c>
      <c r="M28" s="714"/>
      <c r="N28" s="690"/>
      <c r="O28" s="691"/>
      <c r="P28" s="39"/>
      <c r="Q28" s="66" t="s">
        <v>306</v>
      </c>
      <c r="R28" s="121"/>
      <c r="S28" s="121"/>
      <c r="T28" s="39"/>
      <c r="U28" s="118"/>
      <c r="V28" s="120"/>
      <c r="W28" s="118"/>
      <c r="X28" s="120"/>
      <c r="Y28" s="118"/>
      <c r="Z28" s="118"/>
      <c r="AA28" s="118"/>
      <c r="AB28" s="714">
        <v>2016</v>
      </c>
      <c r="AC28" s="714"/>
      <c r="AD28" s="690"/>
      <c r="AE28" s="691"/>
      <c r="AF28" s="39"/>
      <c r="AG28" s="343"/>
      <c r="AH28" s="343"/>
    </row>
    <row r="29" spans="1:34">
      <c r="A29" s="37"/>
      <c r="B29" s="121"/>
      <c r="C29" s="121"/>
      <c r="D29" s="39"/>
      <c r="E29" s="118"/>
      <c r="F29" s="120"/>
      <c r="G29" s="118"/>
      <c r="H29" s="120"/>
      <c r="I29" s="118"/>
      <c r="J29" s="118"/>
      <c r="K29" s="118"/>
      <c r="L29" s="688">
        <v>2017</v>
      </c>
      <c r="M29" s="688"/>
      <c r="N29" s="709">
        <f>Questionnaire!L188</f>
        <v>365</v>
      </c>
      <c r="O29" s="710"/>
      <c r="P29" s="39"/>
      <c r="Q29" s="37"/>
      <c r="R29" s="121"/>
      <c r="S29" s="121"/>
      <c r="T29" s="39"/>
      <c r="U29" s="118"/>
      <c r="V29" s="120"/>
      <c r="W29" s="118"/>
      <c r="X29" s="120"/>
      <c r="Y29" s="118"/>
      <c r="Z29" s="118"/>
      <c r="AA29" s="118"/>
      <c r="AB29" s="688">
        <v>2017</v>
      </c>
      <c r="AC29" s="688"/>
      <c r="AD29" s="709">
        <f>Questionnaire!AB188</f>
        <v>365</v>
      </c>
      <c r="AE29" s="710"/>
      <c r="AF29" s="39"/>
      <c r="AG29" s="343"/>
      <c r="AH29" s="343"/>
    </row>
    <row r="30" spans="1:34">
      <c r="A30" s="37"/>
      <c r="B30" s="37"/>
      <c r="C30" s="39"/>
      <c r="D30" s="39"/>
      <c r="E30" s="39"/>
      <c r="F30" s="39"/>
      <c r="G30" s="118"/>
      <c r="H30" s="120"/>
      <c r="I30" s="118"/>
      <c r="J30" s="118"/>
      <c r="K30" s="118"/>
      <c r="L30" s="118"/>
      <c r="M30" s="118"/>
      <c r="N30" s="711">
        <f>(N27*0.166)+(N28*0.333)+N29</f>
        <v>365</v>
      </c>
      <c r="O30" s="711"/>
      <c r="P30" s="39"/>
      <c r="Q30" s="39"/>
      <c r="R30" s="39"/>
      <c r="S30" s="39"/>
      <c r="T30" s="120"/>
      <c r="U30" s="39"/>
      <c r="V30" s="39"/>
      <c r="W30" s="39"/>
      <c r="X30" s="39"/>
      <c r="Y30" s="39"/>
      <c r="Z30" s="39"/>
      <c r="AA30" s="39"/>
      <c r="AB30" s="118"/>
      <c r="AC30" s="118"/>
      <c r="AD30" s="711">
        <f>(AD27*0.166)+(AD28*0.333)+AD29</f>
        <v>365</v>
      </c>
      <c r="AE30" s="711"/>
      <c r="AF30" s="39"/>
      <c r="AG30" s="343"/>
      <c r="AH30" s="343"/>
    </row>
    <row r="31" spans="1:34">
      <c r="A31" s="37"/>
      <c r="B31" s="37"/>
      <c r="C31" s="39"/>
      <c r="D31" s="39"/>
      <c r="E31" s="39"/>
      <c r="F31" s="39"/>
      <c r="G31" s="118"/>
      <c r="H31" s="120"/>
      <c r="I31" s="118"/>
      <c r="J31" s="118"/>
      <c r="K31" s="118"/>
      <c r="L31" s="118"/>
      <c r="M31" s="118"/>
      <c r="N31" s="121"/>
      <c r="O31" s="121"/>
      <c r="P31" s="39"/>
      <c r="Q31" s="39"/>
      <c r="R31" s="39"/>
      <c r="S31" s="39"/>
      <c r="T31" s="120"/>
      <c r="U31" s="39"/>
      <c r="V31" s="39"/>
      <c r="W31" s="39"/>
      <c r="X31" s="39"/>
      <c r="Y31" s="39"/>
      <c r="Z31" s="39"/>
      <c r="AA31" s="39"/>
      <c r="AB31" s="39"/>
      <c r="AC31" s="39"/>
      <c r="AD31" s="121"/>
      <c r="AE31" s="121"/>
      <c r="AF31" s="39"/>
      <c r="AG31" s="343"/>
      <c r="AH31" s="343"/>
    </row>
    <row r="32" spans="1:34">
      <c r="A32" s="109"/>
      <c r="B32" s="2"/>
      <c r="C32" s="6"/>
      <c r="D32" s="2"/>
      <c r="E32" s="6"/>
      <c r="F32" s="6"/>
      <c r="G32" s="3"/>
      <c r="H32" s="3"/>
      <c r="I32" s="3"/>
      <c r="J32" s="9" t="s">
        <v>608</v>
      </c>
      <c r="K32" s="704" t="str">
        <f>Questionnaire!L184</f>
        <v>H1B</v>
      </c>
      <c r="L32" s="705"/>
      <c r="M32" s="705"/>
      <c r="N32" s="705"/>
      <c r="O32" s="560"/>
      <c r="P32" s="3"/>
      <c r="Q32" s="3"/>
      <c r="R32" s="2"/>
      <c r="S32" s="6"/>
      <c r="T32" s="2"/>
      <c r="U32" s="6"/>
      <c r="V32" s="6"/>
      <c r="W32" s="3"/>
      <c r="X32" s="3"/>
      <c r="Y32" s="3"/>
      <c r="Z32" s="9" t="s">
        <v>608</v>
      </c>
      <c r="AA32" s="704" t="str">
        <f>Questionnaire!AB184</f>
        <v>H1B</v>
      </c>
      <c r="AB32" s="705"/>
      <c r="AC32" s="705"/>
      <c r="AD32" s="705"/>
      <c r="AE32" s="560"/>
      <c r="AF32" s="3"/>
      <c r="AG32" s="343"/>
      <c r="AH32" s="343"/>
    </row>
    <row r="33" spans="1:34">
      <c r="A33" s="109"/>
      <c r="B33" s="2"/>
      <c r="C33" s="2"/>
      <c r="D33" s="6"/>
      <c r="E33" s="6"/>
      <c r="F33" s="2"/>
      <c r="G33" s="2"/>
      <c r="H33" s="3"/>
      <c r="I33" s="3"/>
      <c r="J33" s="6" t="s">
        <v>454</v>
      </c>
      <c r="K33" s="706">
        <f>Questionnaire!L185</f>
        <v>40551</v>
      </c>
      <c r="L33" s="707"/>
      <c r="M33" s="707"/>
      <c r="N33" s="707"/>
      <c r="O33" s="708"/>
      <c r="P33" s="3"/>
      <c r="Q33" s="3"/>
      <c r="R33" s="2"/>
      <c r="S33" s="2"/>
      <c r="T33" s="6"/>
      <c r="U33" s="6"/>
      <c r="V33" s="2"/>
      <c r="W33" s="2"/>
      <c r="X33" s="3"/>
      <c r="Y33" s="3"/>
      <c r="Z33" s="6" t="s">
        <v>454</v>
      </c>
      <c r="AA33" s="706">
        <f>Questionnaire!AB185</f>
        <v>42278</v>
      </c>
      <c r="AB33" s="707"/>
      <c r="AC33" s="707"/>
      <c r="AD33" s="707"/>
      <c r="AE33" s="708"/>
      <c r="AF33" s="3"/>
      <c r="AG33" s="343"/>
      <c r="AH33" s="343"/>
    </row>
    <row r="34" spans="1:34">
      <c r="A34" s="109"/>
      <c r="B34" s="2"/>
      <c r="C34" s="2"/>
      <c r="D34" s="6"/>
      <c r="E34" s="6"/>
      <c r="F34" s="2"/>
      <c r="G34" s="2"/>
      <c r="H34" s="3"/>
      <c r="I34" s="3"/>
      <c r="J34" s="6" t="s">
        <v>455</v>
      </c>
      <c r="K34" s="704">
        <f>Questionnaire!L186</f>
        <v>0</v>
      </c>
      <c r="L34" s="705"/>
      <c r="M34" s="705"/>
      <c r="N34" s="705"/>
      <c r="O34" s="560"/>
      <c r="P34" s="3"/>
      <c r="Q34" s="3"/>
      <c r="R34" s="2"/>
      <c r="S34" s="2"/>
      <c r="T34" s="6"/>
      <c r="U34" s="6"/>
      <c r="V34" s="2"/>
      <c r="W34" s="2"/>
      <c r="X34" s="3"/>
      <c r="Y34" s="3"/>
      <c r="Z34" s="6" t="s">
        <v>455</v>
      </c>
      <c r="AA34" s="704" t="str">
        <f>Questionnaire!AB186</f>
        <v>H4</v>
      </c>
      <c r="AB34" s="705"/>
      <c r="AC34" s="705"/>
      <c r="AD34" s="705"/>
      <c r="AE34" s="560"/>
      <c r="AF34" s="3"/>
      <c r="AG34" s="343"/>
      <c r="AH34" s="343"/>
    </row>
    <row r="35" spans="1:34">
      <c r="A35" s="109"/>
      <c r="B35" s="2"/>
      <c r="C35" s="2"/>
      <c r="D35" s="6"/>
      <c r="E35" s="6"/>
      <c r="F35" s="2"/>
      <c r="G35" s="2"/>
      <c r="H35" s="3"/>
      <c r="I35" s="3"/>
      <c r="J35" s="6" t="s">
        <v>456</v>
      </c>
      <c r="K35" s="706">
        <f>Questionnaire!L187</f>
        <v>0</v>
      </c>
      <c r="L35" s="707"/>
      <c r="M35" s="707"/>
      <c r="N35" s="707"/>
      <c r="O35" s="708"/>
      <c r="P35" s="3"/>
      <c r="Q35" s="3"/>
      <c r="R35" s="2"/>
      <c r="S35" s="2"/>
      <c r="T35" s="6"/>
      <c r="U35" s="6"/>
      <c r="V35" s="2"/>
      <c r="W35" s="2"/>
      <c r="X35" s="3"/>
      <c r="Y35" s="3"/>
      <c r="Z35" s="6" t="s">
        <v>456</v>
      </c>
      <c r="AA35" s="706" t="str">
        <f>Questionnaire!AB187</f>
        <v>09/26/2014 to 09/30/2015</v>
      </c>
      <c r="AB35" s="707"/>
      <c r="AC35" s="707"/>
      <c r="AD35" s="707"/>
      <c r="AE35" s="708"/>
      <c r="AF35" s="3"/>
      <c r="AG35" s="343"/>
      <c r="AH35" s="343"/>
    </row>
    <row r="36" spans="1:34">
      <c r="A36" s="109"/>
      <c r="B36" s="2"/>
      <c r="C36" s="2"/>
      <c r="D36" s="6"/>
      <c r="E36" s="6"/>
      <c r="F36" s="2"/>
      <c r="G36" s="2"/>
      <c r="H36" s="3"/>
      <c r="I36" s="3"/>
      <c r="J36" s="6" t="s">
        <v>457</v>
      </c>
      <c r="K36" s="706" t="str">
        <f>Questionnaire!L189</f>
        <v>June 4,2011</v>
      </c>
      <c r="L36" s="707"/>
      <c r="M36" s="707"/>
      <c r="N36" s="707"/>
      <c r="O36" s="708"/>
      <c r="P36" s="3"/>
      <c r="Q36" s="3"/>
      <c r="R36" s="2"/>
      <c r="S36" s="2"/>
      <c r="T36" s="6"/>
      <c r="U36" s="6"/>
      <c r="V36" s="2"/>
      <c r="W36" s="2"/>
      <c r="X36" s="3"/>
      <c r="Y36" s="3"/>
      <c r="Z36" s="6" t="s">
        <v>458</v>
      </c>
      <c r="AA36" s="706">
        <f>Questionnaire!AB189</f>
        <v>41912</v>
      </c>
      <c r="AB36" s="707"/>
      <c r="AC36" s="707"/>
      <c r="AD36" s="707"/>
      <c r="AE36" s="708"/>
      <c r="AF36" s="3"/>
      <c r="AG36" s="343"/>
      <c r="AH36" s="343"/>
    </row>
    <row r="37" spans="1:34">
      <c r="A37" s="109"/>
      <c r="B37" s="2"/>
      <c r="C37" s="2"/>
      <c r="D37" s="6"/>
      <c r="E37" s="6"/>
      <c r="F37" s="2"/>
      <c r="G37" s="2"/>
      <c r="H37" s="3"/>
      <c r="I37" s="3"/>
      <c r="J37" s="6" t="s">
        <v>459</v>
      </c>
      <c r="K37" s="706">
        <f>Questionnaire!L190</f>
        <v>0</v>
      </c>
      <c r="L37" s="707"/>
      <c r="M37" s="707"/>
      <c r="N37" s="707"/>
      <c r="O37" s="708"/>
      <c r="P37" s="3"/>
      <c r="Q37" s="3"/>
      <c r="R37" s="2"/>
      <c r="S37" s="2"/>
      <c r="T37" s="6"/>
      <c r="U37" s="6"/>
      <c r="V37" s="2"/>
      <c r="W37" s="2"/>
      <c r="X37" s="3"/>
      <c r="Y37" s="3"/>
      <c r="Z37" s="6" t="s">
        <v>459</v>
      </c>
      <c r="AA37" s="706">
        <f>Questionnaire!AB190</f>
        <v>0</v>
      </c>
      <c r="AB37" s="707"/>
      <c r="AC37" s="707"/>
      <c r="AD37" s="707"/>
      <c r="AE37" s="708"/>
      <c r="AF37" s="3"/>
      <c r="AG37" s="343"/>
      <c r="AH37" s="343"/>
    </row>
    <row r="38" spans="1:34">
      <c r="A38" s="109"/>
      <c r="B38" s="2"/>
      <c r="C38" s="2"/>
      <c r="D38" s="6"/>
      <c r="E38" s="6"/>
      <c r="F38" s="2"/>
      <c r="G38" s="2"/>
      <c r="H38" s="3"/>
      <c r="I38" s="3"/>
      <c r="J38" s="6" t="s">
        <v>460</v>
      </c>
      <c r="K38" s="704" t="str">
        <f>Questionnaire!K15</f>
        <v>India</v>
      </c>
      <c r="L38" s="705"/>
      <c r="M38" s="705"/>
      <c r="N38" s="705"/>
      <c r="O38" s="560"/>
      <c r="P38" s="3"/>
      <c r="Q38" s="3"/>
      <c r="R38" s="2"/>
      <c r="S38" s="2"/>
      <c r="T38" s="6"/>
      <c r="U38" s="6"/>
      <c r="V38" s="2"/>
      <c r="W38" s="2"/>
      <c r="X38" s="3"/>
      <c r="Y38" s="3"/>
      <c r="Z38" s="6" t="s">
        <v>460</v>
      </c>
      <c r="AA38" s="704" t="str">
        <f>Questionnaire!AA15</f>
        <v>India</v>
      </c>
      <c r="AB38" s="705"/>
      <c r="AC38" s="705"/>
      <c r="AD38" s="705"/>
      <c r="AE38" s="560"/>
      <c r="AF38" s="3"/>
      <c r="AG38" s="343"/>
      <c r="AH38" s="343"/>
    </row>
    <row r="39" spans="1:34">
      <c r="A39" s="37"/>
      <c r="B39" s="37"/>
      <c r="C39" s="39"/>
      <c r="D39" s="39"/>
      <c r="E39" s="39"/>
      <c r="F39" s="39"/>
      <c r="G39" s="118"/>
      <c r="H39" s="120"/>
      <c r="I39" s="118"/>
      <c r="J39" s="118"/>
      <c r="K39" s="118"/>
      <c r="L39" s="118"/>
      <c r="M39" s="118"/>
      <c r="N39" s="118"/>
      <c r="O39" s="39"/>
      <c r="P39" s="39"/>
      <c r="Q39" s="39"/>
      <c r="R39" s="39"/>
      <c r="S39" s="39"/>
      <c r="T39" s="120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118"/>
      <c r="AF39" s="39"/>
      <c r="AG39" s="343"/>
      <c r="AH39" s="343"/>
    </row>
    <row r="40" spans="1:34">
      <c r="A40" s="700" t="s">
        <v>609</v>
      </c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3"/>
      <c r="Q40" s="700" t="s">
        <v>609</v>
      </c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3"/>
      <c r="AG40" s="343"/>
      <c r="AH40" s="343"/>
    </row>
    <row r="41" spans="1:34">
      <c r="A41" s="702" t="s">
        <v>461</v>
      </c>
      <c r="B41" s="702"/>
      <c r="C41" s="702"/>
      <c r="D41" s="702"/>
      <c r="E41" s="702"/>
      <c r="F41" s="702"/>
      <c r="G41" s="118"/>
      <c r="H41" s="120"/>
      <c r="I41" s="118"/>
      <c r="J41" s="118"/>
      <c r="K41" s="118"/>
      <c r="L41" s="118"/>
      <c r="M41" s="118"/>
      <c r="N41" s="118"/>
      <c r="O41" s="39"/>
      <c r="P41" s="39"/>
      <c r="Q41" s="702" t="s">
        <v>461</v>
      </c>
      <c r="R41" s="702"/>
      <c r="S41" s="702"/>
      <c r="T41" s="702"/>
      <c r="U41" s="702"/>
      <c r="V41" s="702"/>
      <c r="W41" s="118"/>
      <c r="X41" s="120"/>
      <c r="Y41" s="118"/>
      <c r="Z41" s="118"/>
      <c r="AA41" s="118"/>
      <c r="AB41" s="118"/>
      <c r="AC41" s="118"/>
      <c r="AD41" s="118"/>
      <c r="AE41" s="39"/>
      <c r="AF41" s="39"/>
      <c r="AG41" s="45" t="s">
        <v>462</v>
      </c>
      <c r="AH41" s="45"/>
    </row>
    <row r="42" spans="1:34">
      <c r="A42" s="703" t="s">
        <v>463</v>
      </c>
      <c r="B42" s="703"/>
      <c r="C42" s="703"/>
      <c r="D42" s="123" t="s">
        <v>464</v>
      </c>
      <c r="E42" s="123"/>
      <c r="F42" s="123"/>
      <c r="G42" s="124"/>
      <c r="H42" s="124" t="s">
        <v>465</v>
      </c>
      <c r="I42" s="124"/>
      <c r="J42" s="124"/>
      <c r="K42" s="124"/>
      <c r="L42" s="124" t="s">
        <v>466</v>
      </c>
      <c r="M42" s="125"/>
      <c r="N42" s="125"/>
      <c r="O42" s="125"/>
      <c r="P42" s="125"/>
      <c r="Q42" s="703" t="s">
        <v>463</v>
      </c>
      <c r="R42" s="703"/>
      <c r="S42" s="703"/>
      <c r="T42" s="123" t="s">
        <v>464</v>
      </c>
      <c r="U42" s="123"/>
      <c r="V42" s="123"/>
      <c r="W42" s="124"/>
      <c r="X42" s="124" t="s">
        <v>465</v>
      </c>
      <c r="Y42" s="124"/>
      <c r="Z42" s="124"/>
      <c r="AA42" s="124"/>
      <c r="AB42" s="124" t="s">
        <v>466</v>
      </c>
      <c r="AC42" s="125"/>
      <c r="AD42" s="125"/>
      <c r="AE42" s="125"/>
      <c r="AF42" s="39"/>
      <c r="AG42" s="45" t="s">
        <v>399</v>
      </c>
      <c r="AH42" s="45" t="s">
        <v>400</v>
      </c>
    </row>
    <row r="43" spans="1:34">
      <c r="A43" s="693"/>
      <c r="B43" s="694"/>
      <c r="C43" s="695"/>
      <c r="D43" s="693"/>
      <c r="E43" s="694"/>
      <c r="F43" s="695"/>
      <c r="G43" s="692"/>
      <c r="H43" s="692"/>
      <c r="I43" s="692"/>
      <c r="J43" s="692"/>
      <c r="K43" s="692"/>
      <c r="L43" s="692"/>
      <c r="M43" s="692"/>
      <c r="N43" s="692"/>
      <c r="O43" s="692"/>
      <c r="P43" s="39"/>
      <c r="Q43" s="693"/>
      <c r="R43" s="694"/>
      <c r="S43" s="695"/>
      <c r="T43" s="693"/>
      <c r="U43" s="694"/>
      <c r="V43" s="695"/>
      <c r="W43" s="692"/>
      <c r="X43" s="692"/>
      <c r="Y43" s="692"/>
      <c r="Z43" s="692"/>
      <c r="AA43" s="692"/>
      <c r="AB43" s="692"/>
      <c r="AC43" s="692"/>
      <c r="AD43" s="692"/>
      <c r="AE43" s="692"/>
      <c r="AF43" s="39"/>
      <c r="AG43" s="126">
        <f t="shared" ref="AG43:AG52" si="0">D43-A43-1</f>
        <v>-1</v>
      </c>
      <c r="AH43" s="127">
        <f t="shared" ref="AH43:AH52" si="1">T43-Q43-1</f>
        <v>-1</v>
      </c>
    </row>
    <row r="44" spans="1:34">
      <c r="A44" s="693"/>
      <c r="B44" s="694"/>
      <c r="C44" s="695"/>
      <c r="D44" s="693"/>
      <c r="E44" s="694"/>
      <c r="F44" s="695"/>
      <c r="G44" s="692"/>
      <c r="H44" s="692"/>
      <c r="I44" s="692"/>
      <c r="J44" s="692"/>
      <c r="K44" s="692"/>
      <c r="L44" s="692"/>
      <c r="M44" s="692"/>
      <c r="N44" s="692"/>
      <c r="O44" s="692"/>
      <c r="P44" s="39"/>
      <c r="Q44" s="693"/>
      <c r="R44" s="694"/>
      <c r="S44" s="695"/>
      <c r="T44" s="693"/>
      <c r="U44" s="694"/>
      <c r="V44" s="695"/>
      <c r="W44" s="692"/>
      <c r="X44" s="692"/>
      <c r="Y44" s="692"/>
      <c r="Z44" s="692"/>
      <c r="AA44" s="692"/>
      <c r="AB44" s="692"/>
      <c r="AC44" s="692"/>
      <c r="AD44" s="692"/>
      <c r="AE44" s="692"/>
      <c r="AF44" s="39"/>
      <c r="AG44" s="126">
        <f t="shared" si="0"/>
        <v>-1</v>
      </c>
      <c r="AH44" s="127">
        <f t="shared" si="1"/>
        <v>-1</v>
      </c>
    </row>
    <row r="45" spans="1:34">
      <c r="A45" s="693"/>
      <c r="B45" s="694"/>
      <c r="C45" s="695"/>
      <c r="D45" s="693"/>
      <c r="E45" s="694"/>
      <c r="F45" s="695"/>
      <c r="G45" s="692"/>
      <c r="H45" s="692"/>
      <c r="I45" s="692"/>
      <c r="J45" s="692"/>
      <c r="K45" s="692"/>
      <c r="L45" s="692"/>
      <c r="M45" s="692"/>
      <c r="N45" s="692"/>
      <c r="O45" s="692"/>
      <c r="P45" s="39"/>
      <c r="Q45" s="693"/>
      <c r="R45" s="694"/>
      <c r="S45" s="695"/>
      <c r="T45" s="693"/>
      <c r="U45" s="694"/>
      <c r="V45" s="695"/>
      <c r="W45" s="692"/>
      <c r="X45" s="692"/>
      <c r="Y45" s="692"/>
      <c r="Z45" s="692"/>
      <c r="AA45" s="692"/>
      <c r="AB45" s="692"/>
      <c r="AC45" s="692"/>
      <c r="AD45" s="692"/>
      <c r="AE45" s="692"/>
      <c r="AF45" s="39"/>
      <c r="AG45" s="126">
        <f t="shared" si="0"/>
        <v>-1</v>
      </c>
      <c r="AH45" s="127">
        <f t="shared" si="1"/>
        <v>-1</v>
      </c>
    </row>
    <row r="46" spans="1:34">
      <c r="A46" s="693"/>
      <c r="B46" s="694"/>
      <c r="C46" s="695"/>
      <c r="D46" s="693"/>
      <c r="E46" s="694"/>
      <c r="F46" s="695"/>
      <c r="G46" s="692"/>
      <c r="H46" s="692"/>
      <c r="I46" s="692"/>
      <c r="J46" s="692"/>
      <c r="K46" s="692"/>
      <c r="L46" s="692"/>
      <c r="M46" s="692"/>
      <c r="N46" s="692"/>
      <c r="O46" s="692"/>
      <c r="P46" s="39"/>
      <c r="Q46" s="693"/>
      <c r="R46" s="694"/>
      <c r="S46" s="695"/>
      <c r="T46" s="693"/>
      <c r="U46" s="694"/>
      <c r="V46" s="695"/>
      <c r="W46" s="692"/>
      <c r="X46" s="692"/>
      <c r="Y46" s="692"/>
      <c r="Z46" s="692"/>
      <c r="AA46" s="692"/>
      <c r="AB46" s="692"/>
      <c r="AC46" s="692"/>
      <c r="AD46" s="692"/>
      <c r="AE46" s="692"/>
      <c r="AF46" s="39"/>
      <c r="AG46" s="126">
        <f t="shared" si="0"/>
        <v>-1</v>
      </c>
      <c r="AH46" s="127">
        <f t="shared" si="1"/>
        <v>-1</v>
      </c>
    </row>
    <row r="47" spans="1:34">
      <c r="A47" s="693"/>
      <c r="B47" s="694"/>
      <c r="C47" s="695"/>
      <c r="D47" s="693"/>
      <c r="E47" s="694"/>
      <c r="F47" s="695"/>
      <c r="G47" s="692"/>
      <c r="H47" s="692"/>
      <c r="I47" s="692"/>
      <c r="J47" s="692"/>
      <c r="K47" s="692"/>
      <c r="L47" s="692"/>
      <c r="M47" s="692"/>
      <c r="N47" s="692"/>
      <c r="O47" s="692"/>
      <c r="P47" s="39"/>
      <c r="Q47" s="693"/>
      <c r="R47" s="694"/>
      <c r="S47" s="695"/>
      <c r="T47" s="693"/>
      <c r="U47" s="694"/>
      <c r="V47" s="695"/>
      <c r="W47" s="692"/>
      <c r="X47" s="692"/>
      <c r="Y47" s="692"/>
      <c r="Z47" s="692"/>
      <c r="AA47" s="692"/>
      <c r="AB47" s="692"/>
      <c r="AC47" s="692"/>
      <c r="AD47" s="692"/>
      <c r="AE47" s="692"/>
      <c r="AF47" s="39"/>
      <c r="AG47" s="126">
        <f t="shared" si="0"/>
        <v>-1</v>
      </c>
      <c r="AH47" s="127">
        <f t="shared" si="1"/>
        <v>-1</v>
      </c>
    </row>
    <row r="48" spans="1:34">
      <c r="A48" s="693"/>
      <c r="B48" s="694"/>
      <c r="C48" s="695"/>
      <c r="D48" s="693"/>
      <c r="E48" s="694"/>
      <c r="F48" s="695"/>
      <c r="G48" s="692"/>
      <c r="H48" s="692"/>
      <c r="I48" s="692"/>
      <c r="J48" s="692"/>
      <c r="K48" s="692"/>
      <c r="L48" s="692"/>
      <c r="M48" s="692"/>
      <c r="N48" s="692"/>
      <c r="O48" s="692"/>
      <c r="P48" s="39"/>
      <c r="Q48" s="693"/>
      <c r="R48" s="694"/>
      <c r="S48" s="695"/>
      <c r="T48" s="693"/>
      <c r="U48" s="694"/>
      <c r="V48" s="695"/>
      <c r="W48" s="692"/>
      <c r="X48" s="692"/>
      <c r="Y48" s="692"/>
      <c r="Z48" s="692"/>
      <c r="AA48" s="692"/>
      <c r="AB48" s="692"/>
      <c r="AC48" s="692"/>
      <c r="AD48" s="692"/>
      <c r="AE48" s="692"/>
      <c r="AF48" s="39"/>
      <c r="AG48" s="126">
        <f t="shared" si="0"/>
        <v>-1</v>
      </c>
      <c r="AH48" s="127">
        <f t="shared" si="1"/>
        <v>-1</v>
      </c>
    </row>
    <row r="49" spans="1:34">
      <c r="A49" s="693"/>
      <c r="B49" s="694"/>
      <c r="C49" s="695"/>
      <c r="D49" s="693"/>
      <c r="E49" s="694"/>
      <c r="F49" s="695"/>
      <c r="G49" s="692"/>
      <c r="H49" s="692"/>
      <c r="I49" s="692"/>
      <c r="J49" s="692"/>
      <c r="K49" s="692"/>
      <c r="L49" s="692"/>
      <c r="M49" s="692"/>
      <c r="N49" s="692"/>
      <c r="O49" s="692"/>
      <c r="P49" s="39"/>
      <c r="Q49" s="693"/>
      <c r="R49" s="694"/>
      <c r="S49" s="695"/>
      <c r="T49" s="693"/>
      <c r="U49" s="694"/>
      <c r="V49" s="695"/>
      <c r="W49" s="692"/>
      <c r="X49" s="692"/>
      <c r="Y49" s="692"/>
      <c r="Z49" s="692"/>
      <c r="AA49" s="692"/>
      <c r="AB49" s="692"/>
      <c r="AC49" s="692"/>
      <c r="AD49" s="692"/>
      <c r="AE49" s="692"/>
      <c r="AF49" s="39"/>
      <c r="AG49" s="126">
        <f t="shared" si="0"/>
        <v>-1</v>
      </c>
      <c r="AH49" s="127">
        <f t="shared" si="1"/>
        <v>-1</v>
      </c>
    </row>
    <row r="50" spans="1:34">
      <c r="A50" s="693"/>
      <c r="B50" s="694"/>
      <c r="C50" s="695"/>
      <c r="D50" s="693"/>
      <c r="E50" s="694"/>
      <c r="F50" s="695"/>
      <c r="G50" s="692"/>
      <c r="H50" s="692"/>
      <c r="I50" s="692"/>
      <c r="J50" s="692"/>
      <c r="K50" s="692"/>
      <c r="L50" s="692"/>
      <c r="M50" s="692"/>
      <c r="N50" s="692"/>
      <c r="O50" s="692"/>
      <c r="P50" s="39"/>
      <c r="Q50" s="693"/>
      <c r="R50" s="694"/>
      <c r="S50" s="695"/>
      <c r="T50" s="693"/>
      <c r="U50" s="694"/>
      <c r="V50" s="695"/>
      <c r="W50" s="692"/>
      <c r="X50" s="692"/>
      <c r="Y50" s="692"/>
      <c r="Z50" s="692"/>
      <c r="AA50" s="692"/>
      <c r="AB50" s="692"/>
      <c r="AC50" s="692"/>
      <c r="AD50" s="692"/>
      <c r="AE50" s="692"/>
      <c r="AF50" s="39"/>
      <c r="AG50" s="126">
        <f t="shared" si="0"/>
        <v>-1</v>
      </c>
      <c r="AH50" s="127">
        <f t="shared" si="1"/>
        <v>-1</v>
      </c>
    </row>
    <row r="51" spans="1:34">
      <c r="A51" s="693"/>
      <c r="B51" s="694"/>
      <c r="C51" s="695"/>
      <c r="D51" s="693"/>
      <c r="E51" s="694"/>
      <c r="F51" s="695"/>
      <c r="G51" s="692"/>
      <c r="H51" s="692"/>
      <c r="I51" s="692"/>
      <c r="J51" s="692"/>
      <c r="K51" s="692"/>
      <c r="L51" s="692"/>
      <c r="M51" s="692"/>
      <c r="N51" s="692"/>
      <c r="O51" s="692"/>
      <c r="P51" s="39"/>
      <c r="Q51" s="693"/>
      <c r="R51" s="694"/>
      <c r="S51" s="695"/>
      <c r="T51" s="693"/>
      <c r="U51" s="694"/>
      <c r="V51" s="695"/>
      <c r="W51" s="692"/>
      <c r="X51" s="692"/>
      <c r="Y51" s="692"/>
      <c r="Z51" s="692"/>
      <c r="AA51" s="692"/>
      <c r="AB51" s="692"/>
      <c r="AC51" s="692"/>
      <c r="AD51" s="692"/>
      <c r="AE51" s="692"/>
      <c r="AF51" s="39"/>
      <c r="AG51" s="126">
        <f t="shared" si="0"/>
        <v>-1</v>
      </c>
      <c r="AH51" s="127">
        <f t="shared" si="1"/>
        <v>-1</v>
      </c>
    </row>
    <row r="52" spans="1:34">
      <c r="A52" s="693"/>
      <c r="B52" s="694"/>
      <c r="C52" s="695"/>
      <c r="D52" s="693"/>
      <c r="E52" s="694"/>
      <c r="F52" s="695"/>
      <c r="G52" s="692"/>
      <c r="H52" s="692"/>
      <c r="I52" s="692"/>
      <c r="J52" s="692"/>
      <c r="K52" s="692"/>
      <c r="L52" s="692"/>
      <c r="M52" s="692"/>
      <c r="N52" s="692"/>
      <c r="O52" s="692"/>
      <c r="P52" s="39"/>
      <c r="Q52" s="693"/>
      <c r="R52" s="694"/>
      <c r="S52" s="695"/>
      <c r="T52" s="693"/>
      <c r="U52" s="694"/>
      <c r="V52" s="695"/>
      <c r="W52" s="692"/>
      <c r="X52" s="692"/>
      <c r="Y52" s="692"/>
      <c r="Z52" s="692"/>
      <c r="AA52" s="692"/>
      <c r="AB52" s="692"/>
      <c r="AC52" s="692"/>
      <c r="AD52" s="692"/>
      <c r="AE52" s="692"/>
      <c r="AF52" s="39"/>
      <c r="AG52" s="126">
        <f t="shared" si="0"/>
        <v>-1</v>
      </c>
      <c r="AH52" s="127">
        <f t="shared" si="1"/>
        <v>-1</v>
      </c>
    </row>
    <row r="53" spans="1:34">
      <c r="A53" s="37"/>
      <c r="B53" s="37"/>
      <c r="C53" s="39"/>
      <c r="D53" s="39"/>
      <c r="E53" s="39"/>
      <c r="F53" s="39"/>
      <c r="G53" s="118"/>
      <c r="H53" s="120"/>
      <c r="I53" s="118"/>
      <c r="J53" s="118"/>
      <c r="K53" s="118"/>
      <c r="L53" s="118"/>
      <c r="M53" s="118"/>
      <c r="N53" s="118"/>
      <c r="O53" s="39"/>
      <c r="P53" s="39"/>
      <c r="Q53" s="39"/>
      <c r="R53" s="39"/>
      <c r="S53" s="39"/>
      <c r="T53" s="120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118"/>
      <c r="AF53" s="39"/>
      <c r="AG53" s="126">
        <f>SUM(AG43:AG50)</f>
        <v>-8</v>
      </c>
      <c r="AH53" s="127">
        <f>SUM(AH43:AH50)</f>
        <v>-8</v>
      </c>
    </row>
    <row r="54" spans="1:34">
      <c r="A54" s="361" t="s">
        <v>610</v>
      </c>
      <c r="B54" s="37"/>
      <c r="C54" s="39"/>
      <c r="D54" s="39"/>
      <c r="E54" s="39"/>
      <c r="F54" s="39"/>
      <c r="G54" s="118"/>
      <c r="H54" s="120"/>
      <c r="I54" s="118"/>
      <c r="J54" s="118"/>
      <c r="K54" s="118"/>
      <c r="L54" s="118"/>
      <c r="M54" s="118"/>
      <c r="N54" s="118"/>
      <c r="O54" s="39"/>
      <c r="P54" s="39"/>
      <c r="Q54" s="39"/>
      <c r="R54" s="39"/>
      <c r="S54" s="39"/>
      <c r="T54" s="120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118"/>
      <c r="AF54" s="39"/>
      <c r="AG54" s="126"/>
      <c r="AH54" s="127"/>
    </row>
    <row r="55" spans="1:34">
      <c r="A55" s="690"/>
      <c r="B55" s="696"/>
      <c r="C55" s="696"/>
      <c r="D55" s="696"/>
      <c r="E55" s="696"/>
      <c r="F55" s="691"/>
      <c r="G55" s="39" t="s">
        <v>482</v>
      </c>
      <c r="H55" s="120"/>
      <c r="I55" s="118"/>
      <c r="J55" s="118"/>
      <c r="K55" s="118"/>
      <c r="L55" s="118"/>
      <c r="M55" s="118"/>
      <c r="N55" s="118"/>
      <c r="O55" s="39"/>
      <c r="P55" s="39"/>
      <c r="Q55" s="690"/>
      <c r="R55" s="696"/>
      <c r="S55" s="696"/>
      <c r="T55" s="696"/>
      <c r="U55" s="696"/>
      <c r="V55" s="691"/>
      <c r="W55" s="39" t="s">
        <v>483</v>
      </c>
      <c r="X55" s="39"/>
      <c r="Y55" s="39"/>
      <c r="Z55" s="39"/>
      <c r="AA55" s="39"/>
      <c r="AB55" s="39"/>
      <c r="AC55" s="39"/>
      <c r="AD55" s="39"/>
      <c r="AE55" s="118"/>
      <c r="AF55" s="39"/>
      <c r="AG55" s="346"/>
      <c r="AH55" s="345"/>
    </row>
    <row r="56" spans="1:34">
      <c r="A56" s="37"/>
      <c r="B56" s="37"/>
      <c r="C56" s="39"/>
      <c r="D56" s="39"/>
      <c r="E56" s="39"/>
      <c r="F56" s="39"/>
      <c r="G56" s="118"/>
      <c r="H56" s="120"/>
      <c r="I56" s="118"/>
      <c r="J56" s="118"/>
      <c r="K56" s="118"/>
      <c r="L56" s="118"/>
      <c r="M56" s="118"/>
      <c r="N56" s="118"/>
      <c r="O56" s="39"/>
      <c r="P56" s="39"/>
      <c r="Q56" s="39"/>
      <c r="R56" s="39"/>
      <c r="S56" s="39"/>
      <c r="T56" s="120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118"/>
      <c r="AF56" s="39"/>
      <c r="AG56" s="346"/>
      <c r="AH56" s="345"/>
    </row>
    <row r="57" spans="1:34">
      <c r="A57" s="128" t="s">
        <v>484</v>
      </c>
      <c r="B57" s="37"/>
      <c r="C57" s="39"/>
      <c r="D57" s="39"/>
      <c r="E57" s="39"/>
      <c r="F57" s="39"/>
      <c r="G57" s="118"/>
      <c r="H57" s="120"/>
      <c r="I57" s="118"/>
      <c r="J57" s="118"/>
      <c r="K57" s="118"/>
      <c r="L57" s="118"/>
      <c r="M57" s="118"/>
      <c r="N57" s="118"/>
      <c r="O57" s="39"/>
      <c r="P57" s="39"/>
      <c r="Q57" s="128" t="s">
        <v>484</v>
      </c>
      <c r="R57" s="39"/>
      <c r="S57" s="39"/>
      <c r="T57" s="120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118"/>
      <c r="AF57" s="39"/>
      <c r="AG57" s="346"/>
      <c r="AH57" s="345"/>
    </row>
    <row r="58" spans="1:34">
      <c r="A58" s="37"/>
      <c r="B58" s="37"/>
      <c r="C58" s="39"/>
      <c r="D58" s="39"/>
      <c r="E58" s="39"/>
      <c r="F58" s="39"/>
      <c r="G58" s="118"/>
      <c r="H58" s="120"/>
      <c r="I58" s="118"/>
      <c r="J58" s="118"/>
      <c r="K58" s="118"/>
      <c r="L58" s="118"/>
      <c r="M58" s="118"/>
      <c r="N58" s="118"/>
      <c r="O58" s="39"/>
      <c r="P58" s="39"/>
      <c r="Q58" s="39"/>
      <c r="R58" s="3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118"/>
      <c r="AF58" s="39"/>
      <c r="AG58" s="346"/>
      <c r="AH58" s="345"/>
    </row>
    <row r="59" spans="1:34">
      <c r="A59" s="37"/>
      <c r="B59" s="37"/>
      <c r="C59" s="39"/>
      <c r="D59" s="39"/>
      <c r="E59" s="39"/>
      <c r="F59" s="39"/>
      <c r="G59" s="118"/>
      <c r="H59" s="120"/>
      <c r="I59" s="118"/>
      <c r="J59" s="118"/>
      <c r="K59" s="118"/>
      <c r="L59" s="118"/>
      <c r="M59" s="118"/>
      <c r="N59" s="118"/>
      <c r="O59" s="39"/>
      <c r="P59" s="39"/>
      <c r="Q59" s="39"/>
      <c r="R59" s="39"/>
      <c r="S59" s="39"/>
      <c r="T59" s="120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118"/>
      <c r="AF59" s="39"/>
      <c r="AG59" s="346"/>
      <c r="AH59" s="345"/>
    </row>
    <row r="60" spans="1:34" s="62" customFormat="1">
      <c r="A60" s="128" t="s">
        <v>294</v>
      </c>
      <c r="B60" s="128"/>
      <c r="C60" s="120"/>
      <c r="D60" s="120"/>
      <c r="E60" s="120"/>
      <c r="F60" s="120"/>
      <c r="G60" s="131"/>
      <c r="H60" s="120"/>
      <c r="I60" s="131"/>
      <c r="J60" s="131"/>
      <c r="K60" s="131"/>
      <c r="L60" s="131"/>
      <c r="M60" s="131"/>
      <c r="N60" s="131"/>
      <c r="O60" s="120"/>
      <c r="P60" s="120"/>
      <c r="Q60" s="128" t="s">
        <v>294</v>
      </c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31"/>
      <c r="AF60" s="120"/>
      <c r="AG60" s="347"/>
      <c r="AH60" s="348"/>
    </row>
    <row r="61" spans="1:34">
      <c r="A61" s="37"/>
      <c r="B61" s="37"/>
      <c r="C61" s="39"/>
      <c r="D61" s="39"/>
      <c r="E61" s="39"/>
      <c r="F61" s="39"/>
      <c r="G61" s="118"/>
      <c r="H61" s="120"/>
      <c r="I61" s="118"/>
      <c r="J61" s="118"/>
      <c r="K61" s="118"/>
      <c r="L61" s="118"/>
      <c r="M61" s="118"/>
      <c r="N61" s="118"/>
      <c r="O61" s="39"/>
      <c r="P61" s="39"/>
      <c r="Q61" s="39"/>
      <c r="R61" s="3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118"/>
      <c r="AF61" s="39"/>
      <c r="AG61" s="346"/>
      <c r="AH61" s="345"/>
    </row>
    <row r="62" spans="1:34">
      <c r="A62" s="37"/>
      <c r="B62" s="37"/>
      <c r="C62" s="39"/>
      <c r="D62" s="39"/>
      <c r="E62" s="39"/>
      <c r="F62" s="39"/>
      <c r="G62" s="118"/>
      <c r="H62" s="120"/>
      <c r="I62" s="118"/>
      <c r="J62" s="118"/>
      <c r="K62" s="118"/>
      <c r="L62" s="118"/>
      <c r="M62" s="118"/>
      <c r="N62" s="118"/>
      <c r="O62" s="39"/>
      <c r="P62" s="39"/>
      <c r="Q62" s="39"/>
      <c r="R62" s="39"/>
      <c r="S62" s="39"/>
      <c r="T62" s="120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118"/>
      <c r="AF62" s="39"/>
      <c r="AG62" s="346"/>
      <c r="AH62" s="345"/>
    </row>
    <row r="63" spans="1:34">
      <c r="A63" s="128" t="s">
        <v>467</v>
      </c>
      <c r="B63" s="37"/>
      <c r="C63" s="39"/>
      <c r="D63" s="39"/>
      <c r="E63" s="39"/>
      <c r="F63" s="39"/>
      <c r="G63" s="118"/>
      <c r="H63" s="120"/>
      <c r="I63" s="118"/>
      <c r="J63" s="118"/>
      <c r="K63" s="118"/>
      <c r="L63" s="118"/>
      <c r="M63" s="118"/>
      <c r="N63" s="118"/>
      <c r="O63" s="39"/>
      <c r="P63" s="39"/>
      <c r="Q63" s="128" t="s">
        <v>467</v>
      </c>
      <c r="R63" s="37"/>
      <c r="S63" s="39"/>
      <c r="T63" s="39"/>
      <c r="U63" s="39"/>
      <c r="V63" s="39"/>
      <c r="W63" s="118"/>
      <c r="X63" s="120"/>
      <c r="Y63" s="118"/>
      <c r="Z63" s="118"/>
      <c r="AA63" s="118"/>
      <c r="AB63" s="118"/>
      <c r="AC63" s="118"/>
      <c r="AD63" s="118"/>
      <c r="AE63" s="39"/>
      <c r="AF63" s="39"/>
      <c r="AG63" s="343"/>
      <c r="AH63" s="343"/>
    </row>
    <row r="64" spans="1:34">
      <c r="A64" s="588"/>
      <c r="B64" s="590"/>
      <c r="C64" s="39" t="s">
        <v>468</v>
      </c>
      <c r="D64" s="39"/>
      <c r="E64" s="39"/>
      <c r="F64" s="39"/>
      <c r="G64" s="118"/>
      <c r="H64" s="120"/>
      <c r="I64" s="118"/>
      <c r="J64" s="118"/>
      <c r="K64" s="118"/>
      <c r="L64" s="118"/>
      <c r="M64" s="118"/>
      <c r="N64" s="118"/>
      <c r="O64" s="39"/>
      <c r="P64" s="39"/>
      <c r="Q64" s="588"/>
      <c r="R64" s="590"/>
      <c r="S64" s="39" t="s">
        <v>468</v>
      </c>
      <c r="T64" s="39"/>
      <c r="U64" s="39"/>
      <c r="V64" s="39"/>
      <c r="W64" s="118"/>
      <c r="X64" s="120"/>
      <c r="Y64" s="118"/>
      <c r="Z64" s="118"/>
      <c r="AA64" s="118"/>
      <c r="AB64" s="118"/>
      <c r="AC64" s="118"/>
      <c r="AD64" s="118"/>
      <c r="AE64" s="39"/>
      <c r="AF64" s="39"/>
      <c r="AG64" s="343"/>
      <c r="AH64" s="343"/>
    </row>
    <row r="65" spans="1:34">
      <c r="A65" s="588"/>
      <c r="B65" s="590"/>
      <c r="C65" s="17" t="s">
        <v>469</v>
      </c>
      <c r="D65" s="17"/>
      <c r="E65" s="17"/>
      <c r="F65" s="17"/>
      <c r="G65" s="17"/>
      <c r="H65" s="17"/>
      <c r="I65" s="17"/>
      <c r="J65" s="17"/>
      <c r="K65" s="17"/>
      <c r="L65" s="59"/>
      <c r="M65" s="59"/>
      <c r="N65" s="8"/>
      <c r="O65" s="39"/>
      <c r="P65" s="39"/>
      <c r="Q65" s="588"/>
      <c r="R65" s="590"/>
      <c r="S65" s="17" t="s">
        <v>469</v>
      </c>
      <c r="T65" s="17"/>
      <c r="U65" s="17"/>
      <c r="V65" s="17"/>
      <c r="W65" s="17"/>
      <c r="X65" s="17"/>
      <c r="Y65" s="17"/>
      <c r="Z65" s="17"/>
      <c r="AA65" s="17"/>
      <c r="AB65" s="59"/>
      <c r="AC65" s="59"/>
      <c r="AD65" s="8"/>
      <c r="AE65" s="39"/>
      <c r="AF65" s="39"/>
      <c r="AG65" s="343"/>
      <c r="AH65" s="343"/>
    </row>
    <row r="66" spans="1:34">
      <c r="A66" s="588"/>
      <c r="B66" s="590"/>
      <c r="C66" s="17" t="s">
        <v>470</v>
      </c>
      <c r="D66" s="17"/>
      <c r="E66" s="17"/>
      <c r="F66" s="17"/>
      <c r="G66" s="17"/>
      <c r="H66" s="17"/>
      <c r="I66" s="17"/>
      <c r="J66" s="17"/>
      <c r="K66" s="17"/>
      <c r="L66" s="59"/>
      <c r="M66" s="59"/>
      <c r="N66" s="8"/>
      <c r="O66" s="39"/>
      <c r="P66" s="39"/>
      <c r="Q66" s="588"/>
      <c r="R66" s="590"/>
      <c r="S66" s="17" t="s">
        <v>471</v>
      </c>
      <c r="T66" s="17"/>
      <c r="U66" s="17"/>
      <c r="V66" s="17"/>
      <c r="W66" s="17"/>
      <c r="X66" s="17"/>
      <c r="Y66" s="17"/>
      <c r="Z66" s="17"/>
      <c r="AA66" s="17"/>
      <c r="AB66" s="59"/>
      <c r="AC66" s="59"/>
      <c r="AD66" s="8"/>
      <c r="AE66" s="39"/>
      <c r="AF66" s="39"/>
      <c r="AG66" s="343"/>
      <c r="AH66" s="343"/>
    </row>
    <row r="67" spans="1:34">
      <c r="A67" s="128"/>
      <c r="B67" s="37"/>
      <c r="C67" s="39"/>
      <c r="D67" s="39"/>
      <c r="E67" s="39"/>
      <c r="F67" s="39"/>
      <c r="G67" s="118"/>
      <c r="H67" s="120"/>
      <c r="I67" s="118"/>
      <c r="J67" s="118"/>
      <c r="K67" s="118"/>
      <c r="L67" s="118"/>
      <c r="M67" s="118"/>
      <c r="N67" s="118"/>
      <c r="O67" s="39"/>
      <c r="P67" s="39"/>
      <c r="Q67" s="39"/>
      <c r="R67" s="39"/>
      <c r="S67" s="39"/>
      <c r="T67" s="120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118"/>
      <c r="AF67" s="39"/>
      <c r="AG67" s="343"/>
      <c r="AH67" s="343"/>
    </row>
    <row r="68" spans="1:34" ht="16">
      <c r="A68" s="129" t="s">
        <v>611</v>
      </c>
      <c r="B68" s="129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12"/>
      <c r="AF68" s="3"/>
      <c r="AG68" s="343"/>
      <c r="AH68" s="343"/>
    </row>
    <row r="69" spans="1:34" ht="14">
      <c r="A69" s="3"/>
      <c r="B69" s="2"/>
      <c r="C69" s="2"/>
      <c r="D69" s="2"/>
      <c r="E69" s="2"/>
      <c r="F69" s="4" t="s">
        <v>355</v>
      </c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4" t="s">
        <v>356</v>
      </c>
      <c r="W69" s="2"/>
      <c r="X69" s="3"/>
      <c r="Y69" s="3"/>
      <c r="Z69" s="3"/>
      <c r="AA69" s="3"/>
      <c r="AB69" s="3"/>
      <c r="AC69" s="3"/>
      <c r="AD69" s="3"/>
      <c r="AE69" s="59"/>
      <c r="AF69" s="3"/>
      <c r="AG69" s="343"/>
      <c r="AH69" s="343"/>
    </row>
    <row r="70" spans="1:34">
      <c r="A70" s="37"/>
      <c r="B70" s="37"/>
      <c r="C70" s="6"/>
      <c r="D70" s="2"/>
      <c r="E70" s="6"/>
      <c r="F70" s="6"/>
      <c r="G70" s="3"/>
      <c r="H70" s="3"/>
      <c r="I70" s="3"/>
      <c r="J70" s="6" t="s">
        <v>472</v>
      </c>
      <c r="K70" s="480" t="str">
        <f>Questionnaire!K15</f>
        <v>India</v>
      </c>
      <c r="L70" s="478"/>
      <c r="M70" s="478"/>
      <c r="N70" s="478"/>
      <c r="O70" s="479"/>
      <c r="P70" s="39"/>
      <c r="Q70" s="37"/>
      <c r="R70" s="37"/>
      <c r="S70" s="6"/>
      <c r="T70" s="2"/>
      <c r="U70" s="6"/>
      <c r="V70" s="6"/>
      <c r="W70" s="3"/>
      <c r="X70" s="3"/>
      <c r="Y70" s="3"/>
      <c r="Z70" s="6" t="s">
        <v>472</v>
      </c>
      <c r="AA70" s="480" t="str">
        <f>Questionnaire!AA15</f>
        <v>India</v>
      </c>
      <c r="AB70" s="478"/>
      <c r="AC70" s="478"/>
      <c r="AD70" s="478"/>
      <c r="AE70" s="479"/>
      <c r="AF70" s="39"/>
      <c r="AG70" s="343"/>
      <c r="AH70" s="343"/>
    </row>
    <row r="71" spans="1:34">
      <c r="A71" s="37"/>
      <c r="B71" s="37"/>
      <c r="C71" s="2"/>
      <c r="D71" s="6"/>
      <c r="E71" s="6"/>
      <c r="F71" s="2"/>
      <c r="G71" s="2"/>
      <c r="H71" s="3"/>
      <c r="I71" s="3"/>
      <c r="J71" s="6" t="s">
        <v>473</v>
      </c>
      <c r="K71" s="480"/>
      <c r="L71" s="478"/>
      <c r="M71" s="478"/>
      <c r="N71" s="478"/>
      <c r="O71" s="479"/>
      <c r="P71" s="39"/>
      <c r="Q71" s="37"/>
      <c r="R71" s="37"/>
      <c r="S71" s="2"/>
      <c r="T71" s="6"/>
      <c r="U71" s="6"/>
      <c r="V71" s="2"/>
      <c r="W71" s="2"/>
      <c r="X71" s="3"/>
      <c r="Y71" s="3"/>
      <c r="Z71" s="6" t="s">
        <v>473</v>
      </c>
      <c r="AA71" s="480"/>
      <c r="AB71" s="478"/>
      <c r="AC71" s="478"/>
      <c r="AD71" s="478"/>
      <c r="AE71" s="479"/>
      <c r="AF71" s="39"/>
      <c r="AG71" s="343"/>
      <c r="AH71" s="343"/>
    </row>
    <row r="72" spans="1:34">
      <c r="A72" s="37"/>
      <c r="B72" s="37"/>
      <c r="C72" s="39"/>
      <c r="D72" s="39"/>
      <c r="E72" s="39"/>
      <c r="F72" s="39"/>
      <c r="G72" s="118"/>
      <c r="H72" s="120"/>
      <c r="I72" s="118"/>
      <c r="J72" s="118"/>
      <c r="K72" s="118"/>
      <c r="L72" s="118"/>
      <c r="M72" s="118"/>
      <c r="N72" s="118"/>
      <c r="O72" s="39"/>
      <c r="P72" s="39"/>
      <c r="Q72" s="37"/>
      <c r="R72" s="37"/>
      <c r="S72" s="39"/>
      <c r="T72" s="39"/>
      <c r="U72" s="39"/>
      <c r="V72" s="39"/>
      <c r="W72" s="118"/>
      <c r="X72" s="120"/>
      <c r="Y72" s="118"/>
      <c r="Z72" s="118"/>
      <c r="AA72" s="118"/>
      <c r="AB72" s="118"/>
      <c r="AC72" s="118"/>
      <c r="AD72" s="118"/>
      <c r="AE72" s="39"/>
      <c r="AF72" s="39"/>
      <c r="AG72" s="343"/>
      <c r="AH72" s="343"/>
    </row>
    <row r="73" spans="1:34">
      <c r="A73" s="37"/>
      <c r="B73" s="128" t="s">
        <v>474</v>
      </c>
      <c r="C73" s="39"/>
      <c r="D73" s="39"/>
      <c r="E73" s="39"/>
      <c r="F73" s="39"/>
      <c r="G73" s="118"/>
      <c r="H73" s="120"/>
      <c r="I73" s="118"/>
      <c r="J73" s="118"/>
      <c r="K73" s="118"/>
      <c r="L73" s="118"/>
      <c r="M73" s="118"/>
      <c r="N73" s="118"/>
      <c r="O73" s="39"/>
      <c r="P73" s="39"/>
      <c r="Q73" s="37"/>
      <c r="R73" s="128" t="s">
        <v>474</v>
      </c>
      <c r="S73" s="39"/>
      <c r="T73" s="39"/>
      <c r="U73" s="39"/>
      <c r="V73" s="39"/>
      <c r="W73" s="118"/>
      <c r="X73" s="120"/>
      <c r="Y73" s="118"/>
      <c r="Z73" s="118"/>
      <c r="AA73" s="118"/>
      <c r="AB73" s="118"/>
      <c r="AC73" s="118"/>
      <c r="AD73" s="118"/>
      <c r="AE73" s="39"/>
      <c r="AF73" s="39"/>
      <c r="AG73" s="343"/>
      <c r="AH73" s="343"/>
    </row>
    <row r="74" spans="1:34">
      <c r="A74" s="37"/>
      <c r="B74" s="37"/>
      <c r="C74" s="39"/>
      <c r="D74" s="39"/>
      <c r="E74" s="58" t="s">
        <v>424</v>
      </c>
      <c r="F74" s="697"/>
      <c r="G74" s="698"/>
      <c r="H74" s="698"/>
      <c r="I74" s="698"/>
      <c r="J74" s="698"/>
      <c r="K74" s="698"/>
      <c r="L74" s="698"/>
      <c r="M74" s="698"/>
      <c r="N74" s="698"/>
      <c r="O74" s="699"/>
      <c r="P74" s="39"/>
      <c r="Q74" s="37"/>
      <c r="R74" s="37"/>
      <c r="S74" s="39"/>
      <c r="T74" s="39"/>
      <c r="U74" s="58" t="s">
        <v>424</v>
      </c>
      <c r="V74" s="697"/>
      <c r="W74" s="698"/>
      <c r="X74" s="698"/>
      <c r="Y74" s="698"/>
      <c r="Z74" s="698"/>
      <c r="AA74" s="698"/>
      <c r="AB74" s="698"/>
      <c r="AC74" s="698"/>
      <c r="AD74" s="698"/>
      <c r="AE74" s="699"/>
      <c r="AF74" s="39"/>
      <c r="AG74" s="343"/>
      <c r="AH74" s="343"/>
    </row>
    <row r="75" spans="1:34">
      <c r="A75" s="37"/>
      <c r="B75" s="37"/>
      <c r="C75" s="39"/>
      <c r="D75" s="39"/>
      <c r="E75" s="58" t="s">
        <v>475</v>
      </c>
      <c r="F75" s="697"/>
      <c r="G75" s="698"/>
      <c r="H75" s="698"/>
      <c r="I75" s="698"/>
      <c r="J75" s="698"/>
      <c r="K75" s="698"/>
      <c r="L75" s="698"/>
      <c r="M75" s="698"/>
      <c r="N75" s="698"/>
      <c r="O75" s="699"/>
      <c r="P75" s="39"/>
      <c r="Q75" s="37"/>
      <c r="R75" s="37"/>
      <c r="S75" s="39"/>
      <c r="T75" s="39"/>
      <c r="U75" s="58" t="s">
        <v>475</v>
      </c>
      <c r="V75" s="697"/>
      <c r="W75" s="698"/>
      <c r="X75" s="698"/>
      <c r="Y75" s="698"/>
      <c r="Z75" s="698"/>
      <c r="AA75" s="698"/>
      <c r="AB75" s="698"/>
      <c r="AC75" s="698"/>
      <c r="AD75" s="698"/>
      <c r="AE75" s="699"/>
      <c r="AF75" s="39"/>
      <c r="AG75" s="343"/>
      <c r="AH75" s="343"/>
    </row>
    <row r="76" spans="1:34">
      <c r="A76" s="37"/>
      <c r="B76" s="37"/>
      <c r="C76" s="39"/>
      <c r="D76" s="39"/>
      <c r="E76" s="58"/>
      <c r="F76" s="697"/>
      <c r="G76" s="698"/>
      <c r="H76" s="698"/>
      <c r="I76" s="698"/>
      <c r="J76" s="698"/>
      <c r="K76" s="698"/>
      <c r="L76" s="698"/>
      <c r="M76" s="698"/>
      <c r="N76" s="698"/>
      <c r="O76" s="699"/>
      <c r="P76" s="39"/>
      <c r="Q76" s="37"/>
      <c r="R76" s="37"/>
      <c r="S76" s="39"/>
      <c r="T76" s="39"/>
      <c r="U76" s="58"/>
      <c r="V76" s="697"/>
      <c r="W76" s="698"/>
      <c r="X76" s="698"/>
      <c r="Y76" s="698"/>
      <c r="Z76" s="698"/>
      <c r="AA76" s="698"/>
      <c r="AB76" s="698"/>
      <c r="AC76" s="698"/>
      <c r="AD76" s="698"/>
      <c r="AE76" s="699"/>
      <c r="AF76" s="39"/>
      <c r="AG76" s="343"/>
      <c r="AH76" s="343"/>
    </row>
    <row r="77" spans="1:34">
      <c r="A77" s="37"/>
      <c r="B77" s="37"/>
      <c r="C77" s="39"/>
      <c r="D77" s="39"/>
      <c r="E77" s="58" t="s">
        <v>357</v>
      </c>
      <c r="F77" s="697"/>
      <c r="G77" s="698"/>
      <c r="H77" s="698"/>
      <c r="I77" s="698"/>
      <c r="J77" s="698"/>
      <c r="K77" s="698"/>
      <c r="L77" s="698"/>
      <c r="M77" s="698"/>
      <c r="N77" s="698"/>
      <c r="O77" s="699"/>
      <c r="P77" s="39"/>
      <c r="Q77" s="37"/>
      <c r="R77" s="37"/>
      <c r="S77" s="39"/>
      <c r="T77" s="39"/>
      <c r="U77" s="58" t="s">
        <v>357</v>
      </c>
      <c r="V77" s="697"/>
      <c r="W77" s="698"/>
      <c r="X77" s="698"/>
      <c r="Y77" s="698"/>
      <c r="Z77" s="698"/>
      <c r="AA77" s="698"/>
      <c r="AB77" s="698"/>
      <c r="AC77" s="698"/>
      <c r="AD77" s="698"/>
      <c r="AE77" s="699"/>
      <c r="AF77" s="39"/>
      <c r="AG77" s="343"/>
      <c r="AH77" s="343"/>
    </row>
    <row r="78" spans="1:34">
      <c r="A78" s="37"/>
      <c r="B78" s="37"/>
      <c r="C78" s="39"/>
      <c r="D78" s="39"/>
      <c r="E78" s="58" t="s">
        <v>476</v>
      </c>
      <c r="F78" s="697"/>
      <c r="G78" s="698"/>
      <c r="H78" s="698"/>
      <c r="I78" s="698"/>
      <c r="J78" s="698"/>
      <c r="K78" s="698"/>
      <c r="L78" s="698"/>
      <c r="M78" s="698"/>
      <c r="N78" s="698"/>
      <c r="O78" s="699"/>
      <c r="P78" s="39"/>
      <c r="Q78" s="37"/>
      <c r="R78" s="37"/>
      <c r="S78" s="39"/>
      <c r="T78" s="39"/>
      <c r="U78" s="58" t="s">
        <v>476</v>
      </c>
      <c r="V78" s="697"/>
      <c r="W78" s="698"/>
      <c r="X78" s="698"/>
      <c r="Y78" s="698"/>
      <c r="Z78" s="698"/>
      <c r="AA78" s="698"/>
      <c r="AB78" s="698"/>
      <c r="AC78" s="698"/>
      <c r="AD78" s="698"/>
      <c r="AE78" s="699"/>
      <c r="AF78" s="39"/>
      <c r="AG78" s="343"/>
      <c r="AH78" s="343"/>
    </row>
    <row r="79" spans="1:34">
      <c r="A79" s="37"/>
      <c r="B79" s="37"/>
      <c r="C79" s="39"/>
      <c r="D79" s="39"/>
      <c r="E79" s="39"/>
      <c r="F79" s="39"/>
      <c r="G79" s="118"/>
      <c r="H79" s="120"/>
      <c r="I79" s="118"/>
      <c r="J79" s="118"/>
      <c r="K79" s="118"/>
      <c r="L79" s="118"/>
      <c r="M79" s="118"/>
      <c r="N79" s="118"/>
      <c r="O79" s="39"/>
      <c r="P79" s="39"/>
      <c r="Q79" s="39"/>
      <c r="R79" s="39"/>
      <c r="S79" s="39"/>
      <c r="T79" s="120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118"/>
      <c r="AF79" s="39"/>
      <c r="AG79" s="343"/>
      <c r="AH79" s="343"/>
    </row>
    <row r="80" spans="1:34">
      <c r="A80" s="3" t="s">
        <v>477</v>
      </c>
      <c r="B80" s="39"/>
      <c r="C80" s="39"/>
      <c r="D80" s="39"/>
      <c r="E80" s="39"/>
      <c r="F80" s="39"/>
      <c r="G80" s="118"/>
      <c r="H80" s="120"/>
      <c r="I80" s="118"/>
      <c r="J80" s="118"/>
      <c r="K80" s="118"/>
      <c r="L80" s="118"/>
      <c r="M80" s="118"/>
      <c r="N80" s="118"/>
      <c r="O80" s="39"/>
      <c r="P80" s="39"/>
      <c r="Q80" s="39"/>
      <c r="R80" s="3" t="s">
        <v>477</v>
      </c>
      <c r="S80" s="39"/>
      <c r="T80" s="39"/>
      <c r="U80" s="39"/>
      <c r="V80" s="39"/>
      <c r="W80" s="39"/>
      <c r="X80" s="118"/>
      <c r="Y80" s="120"/>
      <c r="Z80" s="118"/>
      <c r="AA80" s="118"/>
      <c r="AB80" s="118"/>
      <c r="AC80" s="118"/>
      <c r="AD80" s="118"/>
      <c r="AE80" s="118"/>
      <c r="AF80" s="39"/>
      <c r="AG80" s="343"/>
      <c r="AH80" s="343"/>
    </row>
    <row r="81" spans="1:34">
      <c r="A81" s="3" t="s">
        <v>478</v>
      </c>
      <c r="B81" s="39"/>
      <c r="C81" s="39"/>
      <c r="D81" s="39"/>
      <c r="E81" s="39"/>
      <c r="F81" s="39"/>
      <c r="G81" s="118"/>
      <c r="H81" s="120"/>
      <c r="I81" s="118"/>
      <c r="J81" s="118"/>
      <c r="K81" s="118"/>
      <c r="L81" s="118"/>
      <c r="M81" s="118"/>
      <c r="N81" s="118"/>
      <c r="O81" s="39"/>
      <c r="P81" s="39"/>
      <c r="Q81" s="39"/>
      <c r="R81" s="3" t="s">
        <v>478</v>
      </c>
      <c r="S81" s="39"/>
      <c r="T81" s="39"/>
      <c r="U81" s="39"/>
      <c r="V81" s="39"/>
      <c r="W81" s="39"/>
      <c r="X81" s="118"/>
      <c r="Y81" s="120"/>
      <c r="Z81" s="118"/>
      <c r="AA81" s="118"/>
      <c r="AB81" s="118"/>
      <c r="AC81" s="118"/>
      <c r="AD81" s="118"/>
      <c r="AE81" s="118"/>
      <c r="AF81" s="39"/>
      <c r="AG81" s="343"/>
      <c r="AH81" s="343"/>
    </row>
    <row r="82" spans="1:34">
      <c r="A82" s="26" t="s">
        <v>479</v>
      </c>
      <c r="B82" s="120"/>
      <c r="C82" s="120"/>
      <c r="D82" s="120"/>
      <c r="E82" s="120"/>
      <c r="F82" s="120"/>
      <c r="G82" s="131"/>
      <c r="H82" s="120"/>
      <c r="I82" s="131"/>
      <c r="J82" s="131"/>
      <c r="K82" s="118"/>
      <c r="L82" s="118"/>
      <c r="M82" s="118"/>
      <c r="N82" s="118"/>
      <c r="O82" s="39"/>
      <c r="P82" s="39"/>
      <c r="Q82" s="39"/>
      <c r="R82" s="26" t="s">
        <v>479</v>
      </c>
      <c r="S82" s="120"/>
      <c r="T82" s="120"/>
      <c r="U82" s="120"/>
      <c r="V82" s="120"/>
      <c r="W82" s="120"/>
      <c r="X82" s="131"/>
      <c r="Y82" s="120"/>
      <c r="Z82" s="131"/>
      <c r="AA82" s="131"/>
      <c r="AB82" s="118"/>
      <c r="AC82" s="118"/>
      <c r="AD82" s="118"/>
      <c r="AE82" s="118"/>
      <c r="AF82" s="39"/>
      <c r="AG82" s="343"/>
      <c r="AH82" s="343"/>
    </row>
    <row r="83" spans="1:34">
      <c r="A83" s="3"/>
      <c r="B83" s="39"/>
      <c r="C83" s="39"/>
      <c r="D83" s="39"/>
      <c r="E83" s="39"/>
      <c r="F83" s="688">
        <v>2017</v>
      </c>
      <c r="G83" s="689"/>
      <c r="H83" s="690"/>
      <c r="I83" s="691"/>
      <c r="J83" s="118"/>
      <c r="K83" s="118"/>
      <c r="L83" s="118"/>
      <c r="M83" s="118"/>
      <c r="N83" s="118"/>
      <c r="O83" s="39"/>
      <c r="P83" s="39"/>
      <c r="Q83" s="39"/>
      <c r="R83" s="3"/>
      <c r="S83" s="39"/>
      <c r="T83" s="39"/>
      <c r="U83" s="39"/>
      <c r="V83" s="39"/>
      <c r="W83" s="688">
        <v>2017</v>
      </c>
      <c r="X83" s="689"/>
      <c r="Y83" s="690"/>
      <c r="Z83" s="691"/>
      <c r="AA83" s="118"/>
      <c r="AB83" s="118"/>
      <c r="AC83" s="118"/>
      <c r="AD83" s="118"/>
      <c r="AE83" s="118"/>
      <c r="AF83" s="39"/>
      <c r="AG83" s="343"/>
      <c r="AH83" s="343"/>
    </row>
    <row r="84" spans="1:34">
      <c r="A84" s="37"/>
      <c r="B84" s="37"/>
      <c r="C84" s="39"/>
      <c r="D84" s="39"/>
      <c r="E84" s="39"/>
      <c r="F84" s="688">
        <v>2016</v>
      </c>
      <c r="G84" s="689"/>
      <c r="H84" s="690"/>
      <c r="I84" s="691"/>
      <c r="J84" s="118"/>
      <c r="K84" s="118"/>
      <c r="L84" s="118"/>
      <c r="M84" s="118"/>
      <c r="N84" s="118"/>
      <c r="O84" s="39"/>
      <c r="P84" s="39"/>
      <c r="Q84" s="39"/>
      <c r="R84" s="37"/>
      <c r="S84" s="37"/>
      <c r="T84" s="39"/>
      <c r="U84" s="39"/>
      <c r="V84" s="39"/>
      <c r="W84" s="688">
        <v>2016</v>
      </c>
      <c r="X84" s="689"/>
      <c r="Y84" s="690"/>
      <c r="Z84" s="691"/>
      <c r="AA84" s="118"/>
      <c r="AB84" s="118"/>
      <c r="AC84" s="118"/>
      <c r="AD84" s="118"/>
      <c r="AE84" s="118"/>
      <c r="AF84" s="39"/>
      <c r="AG84" s="343"/>
      <c r="AH84" s="343"/>
    </row>
    <row r="85" spans="1:34">
      <c r="A85" s="37"/>
      <c r="B85" s="37"/>
      <c r="C85" s="39"/>
      <c r="D85" s="39"/>
      <c r="E85" s="39"/>
      <c r="F85" s="688">
        <v>2015</v>
      </c>
      <c r="G85" s="689"/>
      <c r="H85" s="690"/>
      <c r="I85" s="691"/>
      <c r="J85" s="118"/>
      <c r="K85" s="118"/>
      <c r="L85" s="118"/>
      <c r="M85" s="118"/>
      <c r="N85" s="118"/>
      <c r="O85" s="39"/>
      <c r="P85" s="39"/>
      <c r="Q85" s="39"/>
      <c r="R85" s="37"/>
      <c r="S85" s="37"/>
      <c r="T85" s="39"/>
      <c r="U85" s="39"/>
      <c r="V85" s="39"/>
      <c r="W85" s="688">
        <v>2015</v>
      </c>
      <c r="X85" s="689"/>
      <c r="Y85" s="690"/>
      <c r="Z85" s="691"/>
      <c r="AA85" s="118"/>
      <c r="AB85" s="118"/>
      <c r="AC85" s="118"/>
      <c r="AD85" s="118"/>
      <c r="AE85" s="118"/>
      <c r="AF85" s="39"/>
      <c r="AG85" s="343"/>
      <c r="AH85" s="343"/>
    </row>
    <row r="86" spans="1:34">
      <c r="A86" s="3"/>
      <c r="B86" s="39"/>
      <c r="C86" s="39"/>
      <c r="D86" s="39"/>
      <c r="E86" s="39"/>
      <c r="F86" s="688">
        <v>2011</v>
      </c>
      <c r="G86" s="689"/>
      <c r="H86" s="690"/>
      <c r="I86" s="691"/>
      <c r="J86" s="118"/>
      <c r="K86" s="118"/>
      <c r="L86" s="118"/>
      <c r="M86" s="118"/>
      <c r="N86" s="118"/>
      <c r="O86" s="39"/>
      <c r="P86" s="39"/>
      <c r="Q86" s="39"/>
      <c r="R86" s="3"/>
      <c r="S86" s="39"/>
      <c r="T86" s="39"/>
      <c r="U86" s="39"/>
      <c r="V86" s="39"/>
      <c r="W86" s="688">
        <v>2011</v>
      </c>
      <c r="X86" s="689"/>
      <c r="Y86" s="690"/>
      <c r="Z86" s="691"/>
      <c r="AA86" s="118"/>
      <c r="AB86" s="118"/>
      <c r="AC86" s="118"/>
      <c r="AD86" s="118"/>
      <c r="AE86" s="118"/>
      <c r="AF86" s="39"/>
      <c r="AG86" s="343"/>
      <c r="AH86" s="343"/>
    </row>
    <row r="87" spans="1:34">
      <c r="A87" s="37"/>
      <c r="B87" s="37"/>
      <c r="C87" s="39"/>
      <c r="D87" s="39"/>
      <c r="E87" s="39"/>
      <c r="F87" s="688">
        <v>2010</v>
      </c>
      <c r="G87" s="689"/>
      <c r="H87" s="690"/>
      <c r="I87" s="691"/>
      <c r="J87" s="118"/>
      <c r="K87" s="118"/>
      <c r="L87" s="118"/>
      <c r="M87" s="118"/>
      <c r="N87" s="118"/>
      <c r="O87" s="39"/>
      <c r="P87" s="39"/>
      <c r="Q87" s="39"/>
      <c r="R87" s="37"/>
      <c r="S87" s="37"/>
      <c r="T87" s="39"/>
      <c r="U87" s="39"/>
      <c r="V87" s="39"/>
      <c r="W87" s="688">
        <v>2010</v>
      </c>
      <c r="X87" s="689"/>
      <c r="Y87" s="690"/>
      <c r="Z87" s="691"/>
      <c r="AA87" s="118"/>
      <c r="AB87" s="118"/>
      <c r="AC87" s="118"/>
      <c r="AD87" s="118"/>
      <c r="AE87" s="118"/>
      <c r="AF87" s="39"/>
      <c r="AG87" s="343"/>
      <c r="AH87" s="343"/>
    </row>
    <row r="88" spans="1:34">
      <c r="A88" s="37"/>
      <c r="B88" s="37"/>
      <c r="C88" s="39"/>
      <c r="D88" s="39"/>
      <c r="E88" s="39"/>
      <c r="F88" s="688">
        <v>2009</v>
      </c>
      <c r="G88" s="689"/>
      <c r="H88" s="690"/>
      <c r="I88" s="691"/>
      <c r="J88" s="118"/>
      <c r="K88" s="118"/>
      <c r="L88" s="118"/>
      <c r="M88" s="118"/>
      <c r="N88" s="118"/>
      <c r="O88" s="39"/>
      <c r="P88" s="39"/>
      <c r="Q88" s="39"/>
      <c r="R88" s="37"/>
      <c r="S88" s="37"/>
      <c r="T88" s="39"/>
      <c r="U88" s="39"/>
      <c r="V88" s="39"/>
      <c r="W88" s="688">
        <v>2009</v>
      </c>
      <c r="X88" s="689"/>
      <c r="Y88" s="690"/>
      <c r="Z88" s="691"/>
      <c r="AA88" s="118"/>
      <c r="AB88" s="118"/>
      <c r="AC88" s="118"/>
      <c r="AD88" s="118"/>
      <c r="AE88" s="118"/>
      <c r="AF88" s="39"/>
      <c r="AG88" s="343"/>
      <c r="AH88" s="343"/>
    </row>
    <row r="89" spans="1:34">
      <c r="A89" s="3"/>
      <c r="B89" s="39"/>
      <c r="C89" s="39"/>
      <c r="D89" s="39"/>
      <c r="E89" s="39"/>
      <c r="F89" s="688">
        <v>2008</v>
      </c>
      <c r="G89" s="689"/>
      <c r="H89" s="690"/>
      <c r="I89" s="691"/>
      <c r="J89" s="118"/>
      <c r="K89" s="118"/>
      <c r="L89" s="118"/>
      <c r="M89" s="118"/>
      <c r="N89" s="118"/>
      <c r="O89" s="39"/>
      <c r="P89" s="39"/>
      <c r="Q89" s="39"/>
      <c r="R89" s="3"/>
      <c r="S89" s="39"/>
      <c r="T89" s="39"/>
      <c r="U89" s="39"/>
      <c r="V89" s="39"/>
      <c r="W89" s="688">
        <v>2008</v>
      </c>
      <c r="X89" s="689"/>
      <c r="Y89" s="690"/>
      <c r="Z89" s="691"/>
      <c r="AA89" s="118"/>
      <c r="AB89" s="118"/>
      <c r="AC89" s="118"/>
      <c r="AD89" s="118"/>
      <c r="AE89" s="118"/>
      <c r="AF89" s="39"/>
      <c r="AG89" s="343"/>
      <c r="AH89" s="343"/>
    </row>
    <row r="90" spans="1:34">
      <c r="A90" s="37"/>
      <c r="B90" s="37"/>
      <c r="C90" s="39"/>
      <c r="D90" s="39"/>
      <c r="E90" s="39"/>
      <c r="F90" s="688">
        <v>2007</v>
      </c>
      <c r="G90" s="689"/>
      <c r="H90" s="690"/>
      <c r="I90" s="691"/>
      <c r="J90" s="118"/>
      <c r="K90" s="118"/>
      <c r="L90" s="118"/>
      <c r="M90" s="118"/>
      <c r="N90" s="118"/>
      <c r="O90" s="39"/>
      <c r="P90" s="39"/>
      <c r="Q90" s="39"/>
      <c r="R90" s="37"/>
      <c r="S90" s="37"/>
      <c r="T90" s="39"/>
      <c r="U90" s="39"/>
      <c r="V90" s="39"/>
      <c r="W90" s="688">
        <v>2007</v>
      </c>
      <c r="X90" s="689"/>
      <c r="Y90" s="690"/>
      <c r="Z90" s="691"/>
      <c r="AA90" s="118"/>
      <c r="AB90" s="118"/>
      <c r="AC90" s="118"/>
      <c r="AD90" s="118"/>
      <c r="AE90" s="118"/>
      <c r="AF90" s="39"/>
      <c r="AG90" s="343"/>
      <c r="AH90" s="343"/>
    </row>
    <row r="91" spans="1:34">
      <c r="A91" s="37"/>
      <c r="B91" s="37"/>
      <c r="C91" s="39"/>
      <c r="D91" s="39"/>
      <c r="E91" s="39"/>
      <c r="F91" s="688">
        <v>2006</v>
      </c>
      <c r="G91" s="689"/>
      <c r="H91" s="690"/>
      <c r="I91" s="691"/>
      <c r="J91" s="118"/>
      <c r="K91" s="118"/>
      <c r="L91" s="118"/>
      <c r="M91" s="118"/>
      <c r="N91" s="118"/>
      <c r="O91" s="39"/>
      <c r="P91" s="39"/>
      <c r="Q91" s="39"/>
      <c r="R91" s="37"/>
      <c r="S91" s="37"/>
      <c r="T91" s="39"/>
      <c r="U91" s="39"/>
      <c r="V91" s="39"/>
      <c r="W91" s="688">
        <v>2006</v>
      </c>
      <c r="X91" s="689"/>
      <c r="Y91" s="690"/>
      <c r="Z91" s="691"/>
      <c r="AA91" s="118"/>
      <c r="AB91" s="118"/>
      <c r="AC91" s="118"/>
      <c r="AD91" s="118"/>
      <c r="AE91" s="118"/>
      <c r="AF91" s="39"/>
      <c r="AG91" s="343"/>
      <c r="AH91" s="343"/>
    </row>
    <row r="92" spans="1:34">
      <c r="A92" s="37"/>
      <c r="B92" s="37"/>
      <c r="C92" s="39"/>
      <c r="D92" s="39"/>
      <c r="E92" s="39"/>
      <c r="F92" s="39"/>
      <c r="G92" s="118"/>
      <c r="H92" s="120"/>
      <c r="I92" s="118"/>
      <c r="J92" s="118"/>
      <c r="K92" s="118"/>
      <c r="L92" s="118"/>
      <c r="M92" s="118"/>
      <c r="N92" s="118"/>
      <c r="O92" s="39"/>
      <c r="P92" s="39"/>
      <c r="Q92" s="39"/>
      <c r="R92" s="37"/>
      <c r="S92" s="37"/>
      <c r="T92" s="39"/>
      <c r="U92" s="39"/>
      <c r="V92" s="39"/>
      <c r="W92" s="39"/>
      <c r="X92" s="118"/>
      <c r="Y92" s="120"/>
      <c r="Z92" s="118"/>
      <c r="AA92" s="118"/>
      <c r="AB92" s="118"/>
      <c r="AC92" s="118"/>
      <c r="AD92" s="118"/>
      <c r="AE92" s="118"/>
      <c r="AF92" s="39"/>
      <c r="AG92" s="343"/>
      <c r="AH92" s="343"/>
    </row>
    <row r="124" spans="1:34">
      <c r="A124" s="59"/>
      <c r="B124" s="109"/>
      <c r="C124" s="59"/>
      <c r="D124" s="59"/>
      <c r="E124" s="59"/>
      <c r="F124" s="3"/>
      <c r="G124" s="59"/>
      <c r="H124" s="59"/>
      <c r="I124" s="59"/>
      <c r="J124" s="59"/>
      <c r="K124" s="140"/>
      <c r="L124" s="140"/>
      <c r="M124" s="140"/>
      <c r="N124" s="140"/>
      <c r="O124" s="3"/>
      <c r="P124" s="3"/>
      <c r="Q124" s="3"/>
      <c r="R124" s="59"/>
      <c r="S124" s="109"/>
      <c r="T124" s="59"/>
      <c r="U124" s="59"/>
      <c r="V124" s="59"/>
      <c r="W124" s="3"/>
      <c r="X124" s="59"/>
      <c r="Y124" s="59"/>
      <c r="Z124" s="59"/>
      <c r="AA124" s="59"/>
      <c r="AB124" s="140"/>
      <c r="AC124" s="140"/>
      <c r="AD124" s="140"/>
      <c r="AE124" s="140"/>
      <c r="AF124" s="3"/>
      <c r="AG124" s="343"/>
      <c r="AH124" s="343"/>
    </row>
    <row r="125" spans="1:34">
      <c r="A125" s="59"/>
      <c r="B125" s="109"/>
      <c r="C125" s="59"/>
      <c r="D125" s="59"/>
      <c r="E125" s="59"/>
      <c r="F125" s="3"/>
      <c r="G125" s="59"/>
      <c r="H125" s="59"/>
      <c r="I125" s="59"/>
      <c r="J125" s="59"/>
      <c r="K125" s="140"/>
      <c r="L125" s="140"/>
      <c r="M125" s="140"/>
      <c r="N125" s="140"/>
      <c r="O125" s="3"/>
      <c r="P125" s="3"/>
      <c r="Q125" s="3"/>
      <c r="R125" s="59"/>
      <c r="S125" s="109"/>
      <c r="T125" s="59"/>
      <c r="U125" s="59"/>
      <c r="V125" s="59"/>
      <c r="W125" s="3"/>
      <c r="X125" s="59"/>
      <c r="Y125" s="59"/>
      <c r="Z125" s="59"/>
      <c r="AA125" s="59"/>
      <c r="AB125" s="140"/>
      <c r="AC125" s="140"/>
      <c r="AD125" s="140"/>
      <c r="AE125" s="140"/>
      <c r="AF125" s="3"/>
      <c r="AG125" s="343"/>
      <c r="AH125" s="343"/>
    </row>
    <row r="126" spans="1:34">
      <c r="A126" s="59"/>
      <c r="B126" s="109"/>
      <c r="C126" s="59"/>
      <c r="D126" s="59"/>
      <c r="E126" s="59"/>
      <c r="F126" s="3"/>
      <c r="G126" s="59"/>
      <c r="H126" s="59"/>
      <c r="I126" s="59"/>
      <c r="J126" s="59"/>
      <c r="K126" s="140"/>
      <c r="L126" s="140"/>
      <c r="M126" s="140"/>
      <c r="N126" s="140"/>
      <c r="O126" s="3"/>
      <c r="P126" s="3"/>
      <c r="Q126" s="3"/>
      <c r="R126" s="59"/>
      <c r="S126" s="3"/>
      <c r="T126" s="3"/>
      <c r="U126" s="3"/>
      <c r="V126" s="3"/>
      <c r="W126" s="3"/>
      <c r="X126" s="3"/>
      <c r="Y126" s="3"/>
      <c r="Z126" s="3"/>
      <c r="AA126" s="3"/>
      <c r="AB126" s="140"/>
      <c r="AC126" s="140"/>
      <c r="AD126" s="140"/>
      <c r="AE126" s="140"/>
      <c r="AF126" s="3"/>
      <c r="AG126" s="343"/>
      <c r="AH126" s="343"/>
    </row>
    <row r="127" spans="1:34" s="54" customFormat="1">
      <c r="A127" s="26"/>
      <c r="B127" s="26"/>
      <c r="C127" s="568" t="s">
        <v>439</v>
      </c>
      <c r="D127" s="568"/>
      <c r="E127" s="568"/>
      <c r="F127" s="568"/>
      <c r="G127" s="568"/>
      <c r="H127" s="568"/>
      <c r="I127" s="568"/>
      <c r="J127" s="568"/>
      <c r="K127" s="568"/>
      <c r="L127" s="568"/>
      <c r="M127" s="568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7"/>
      <c r="AG127" s="237"/>
      <c r="AH127" s="237"/>
    </row>
  </sheetData>
  <mergeCells count="187">
    <mergeCell ref="A4:AE4"/>
    <mergeCell ref="A5:AE5"/>
    <mergeCell ref="A6:AE6"/>
    <mergeCell ref="F8:O8"/>
    <mergeCell ref="V8:AE8"/>
    <mergeCell ref="B16:AC17"/>
    <mergeCell ref="L28:M28"/>
    <mergeCell ref="N28:O28"/>
    <mergeCell ref="AB28:AC28"/>
    <mergeCell ref="AD28:AE28"/>
    <mergeCell ref="C23:O23"/>
    <mergeCell ref="S23:AE23"/>
    <mergeCell ref="C24:O24"/>
    <mergeCell ref="S24:AE24"/>
    <mergeCell ref="C25:O25"/>
    <mergeCell ref="S25:AE25"/>
    <mergeCell ref="A27:K27"/>
    <mergeCell ref="L27:M27"/>
    <mergeCell ref="N27:O27"/>
    <mergeCell ref="Q27:AA27"/>
    <mergeCell ref="AB27:AC27"/>
    <mergeCell ref="AD27:AE27"/>
    <mergeCell ref="L29:M29"/>
    <mergeCell ref="N29:O29"/>
    <mergeCell ref="AB29:AC29"/>
    <mergeCell ref="AD29:AE29"/>
    <mergeCell ref="N30:O30"/>
    <mergeCell ref="AD30:AE30"/>
    <mergeCell ref="K32:O32"/>
    <mergeCell ref="AA32:AE32"/>
    <mergeCell ref="K33:O33"/>
    <mergeCell ref="AA33:AE33"/>
    <mergeCell ref="K34:O34"/>
    <mergeCell ref="AA34:AE34"/>
    <mergeCell ref="K35:O35"/>
    <mergeCell ref="AA35:AE35"/>
    <mergeCell ref="K36:O36"/>
    <mergeCell ref="AA36:AE36"/>
    <mergeCell ref="K37:O37"/>
    <mergeCell ref="AA37:AE37"/>
    <mergeCell ref="K38:O38"/>
    <mergeCell ref="AA38:AE38"/>
    <mergeCell ref="A40:O40"/>
    <mergeCell ref="Q40:AE40"/>
    <mergeCell ref="A41:F41"/>
    <mergeCell ref="Q41:V41"/>
    <mergeCell ref="A42:C42"/>
    <mergeCell ref="Q42:S42"/>
    <mergeCell ref="A43:C43"/>
    <mergeCell ref="D43:F43"/>
    <mergeCell ref="G43:K43"/>
    <mergeCell ref="L43:O43"/>
    <mergeCell ref="Q43:S43"/>
    <mergeCell ref="T43:V43"/>
    <mergeCell ref="W43:AA43"/>
    <mergeCell ref="AB43:AE43"/>
    <mergeCell ref="A44:C44"/>
    <mergeCell ref="D44:F44"/>
    <mergeCell ref="G44:K44"/>
    <mergeCell ref="L44:O44"/>
    <mergeCell ref="Q44:S44"/>
    <mergeCell ref="T44:V44"/>
    <mergeCell ref="W44:AA44"/>
    <mergeCell ref="AB44:AE44"/>
    <mergeCell ref="A45:C45"/>
    <mergeCell ref="D45:F45"/>
    <mergeCell ref="G45:K45"/>
    <mergeCell ref="L45:O45"/>
    <mergeCell ref="Q45:S45"/>
    <mergeCell ref="T45:V45"/>
    <mergeCell ref="W45:AA45"/>
    <mergeCell ref="AB45:AE45"/>
    <mergeCell ref="A46:C46"/>
    <mergeCell ref="D46:F46"/>
    <mergeCell ref="G46:K46"/>
    <mergeCell ref="L46:O46"/>
    <mergeCell ref="Q46:S46"/>
    <mergeCell ref="T46:V46"/>
    <mergeCell ref="W46:AA46"/>
    <mergeCell ref="AB46:AE46"/>
    <mergeCell ref="A47:C47"/>
    <mergeCell ref="D47:F47"/>
    <mergeCell ref="G47:K47"/>
    <mergeCell ref="L47:O47"/>
    <mergeCell ref="Q47:S47"/>
    <mergeCell ref="T47:V47"/>
    <mergeCell ref="W47:AA47"/>
    <mergeCell ref="AB47:AE47"/>
    <mergeCell ref="A48:C48"/>
    <mergeCell ref="D48:F48"/>
    <mergeCell ref="G48:K48"/>
    <mergeCell ref="L48:O48"/>
    <mergeCell ref="Q48:S48"/>
    <mergeCell ref="T48:V48"/>
    <mergeCell ref="W48:AA48"/>
    <mergeCell ref="AB48:AE48"/>
    <mergeCell ref="Q50:S50"/>
    <mergeCell ref="T50:V50"/>
    <mergeCell ref="W50:AA50"/>
    <mergeCell ref="AB50:AE50"/>
    <mergeCell ref="A49:C49"/>
    <mergeCell ref="D49:F49"/>
    <mergeCell ref="G49:K49"/>
    <mergeCell ref="L49:O49"/>
    <mergeCell ref="Q49:S49"/>
    <mergeCell ref="T49:V49"/>
    <mergeCell ref="A64:B64"/>
    <mergeCell ref="Q64:R64"/>
    <mergeCell ref="A65:B65"/>
    <mergeCell ref="Q65:R65"/>
    <mergeCell ref="W49:AA49"/>
    <mergeCell ref="AB49:AE49"/>
    <mergeCell ref="A50:C50"/>
    <mergeCell ref="D50:F50"/>
    <mergeCell ref="G50:K50"/>
    <mergeCell ref="L50:O50"/>
    <mergeCell ref="Q51:S51"/>
    <mergeCell ref="T51:V51"/>
    <mergeCell ref="AB51:AE51"/>
    <mergeCell ref="AB52:AE52"/>
    <mergeCell ref="A66:B66"/>
    <mergeCell ref="Q66:R66"/>
    <mergeCell ref="K70:O70"/>
    <mergeCell ref="AA70:AE70"/>
    <mergeCell ref="K71:O71"/>
    <mergeCell ref="AA71:AE71"/>
    <mergeCell ref="F74:O74"/>
    <mergeCell ref="V74:AE74"/>
    <mergeCell ref="F75:O75"/>
    <mergeCell ref="V75:AE75"/>
    <mergeCell ref="F76:O76"/>
    <mergeCell ref="V76:AE76"/>
    <mergeCell ref="F77:O77"/>
    <mergeCell ref="V77:AE77"/>
    <mergeCell ref="F78:O78"/>
    <mergeCell ref="V78:AE78"/>
    <mergeCell ref="F83:G83"/>
    <mergeCell ref="H83:I83"/>
    <mergeCell ref="W83:X83"/>
    <mergeCell ref="Y83:Z83"/>
    <mergeCell ref="H91:I91"/>
    <mergeCell ref="W91:X91"/>
    <mergeCell ref="Y91:Z91"/>
    <mergeCell ref="F88:G88"/>
    <mergeCell ref="H88:I88"/>
    <mergeCell ref="W88:X88"/>
    <mergeCell ref="Y88:Z88"/>
    <mergeCell ref="F89:G89"/>
    <mergeCell ref="W84:X84"/>
    <mergeCell ref="Y84:Z84"/>
    <mergeCell ref="F85:G85"/>
    <mergeCell ref="H85:I85"/>
    <mergeCell ref="W85:X85"/>
    <mergeCell ref="Y85:Z85"/>
    <mergeCell ref="Y89:Z89"/>
    <mergeCell ref="F86:G86"/>
    <mergeCell ref="H86:I86"/>
    <mergeCell ref="W86:X86"/>
    <mergeCell ref="Y86:Z86"/>
    <mergeCell ref="F87:G87"/>
    <mergeCell ref="H87:I87"/>
    <mergeCell ref="W87:X87"/>
    <mergeCell ref="Y87:Z87"/>
    <mergeCell ref="C127:M127"/>
    <mergeCell ref="F90:G90"/>
    <mergeCell ref="H90:I90"/>
    <mergeCell ref="W90:X90"/>
    <mergeCell ref="H89:I89"/>
    <mergeCell ref="W89:X89"/>
    <mergeCell ref="F84:G84"/>
    <mergeCell ref="H84:I84"/>
    <mergeCell ref="W51:AA51"/>
    <mergeCell ref="A52:C52"/>
    <mergeCell ref="D52:F52"/>
    <mergeCell ref="G52:K52"/>
    <mergeCell ref="L52:O52"/>
    <mergeCell ref="A51:C51"/>
    <mergeCell ref="D51:F51"/>
    <mergeCell ref="G51:K51"/>
    <mergeCell ref="L51:O51"/>
    <mergeCell ref="A55:F55"/>
    <mergeCell ref="Q55:V55"/>
    <mergeCell ref="Q52:S52"/>
    <mergeCell ref="T52:V52"/>
    <mergeCell ref="W52:AA52"/>
    <mergeCell ref="Y90:Z90"/>
    <mergeCell ref="F91:G91"/>
  </mergeCells>
  <phoneticPr fontId="2" type="noConversion"/>
  <hyperlinks>
    <hyperlink ref="C127:M127" location="Questionnaire!A1" display="Click here to go back to questionnaire"/>
  </hyperlinks>
  <pageMargins left="0.25" right="0.25" top="0.25" bottom="0.5" header="0.25" footer="0.25"/>
  <pageSetup scale="95" orientation="portrait" r:id="rId1"/>
  <headerFooter alignWithMargins="0"/>
  <rowBreaks count="1" manualBreakCount="1"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101600</xdr:rowOff>
                  </from>
                  <to>
                    <xdr:col>2</xdr:col>
                    <xdr:colOff>203200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56</xdr:row>
                    <xdr:rowOff>88900</xdr:rowOff>
                  </from>
                  <to>
                    <xdr:col>5</xdr:col>
                    <xdr:colOff>25400</xdr:colOff>
                    <xdr:row>58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Check Box 12">
              <controlPr defaultSize="0" autoFill="0" autoLine="0" autoPict="0">
                <anchor moveWithCells="1">
                  <from>
                    <xdr:col>17</xdr:col>
                    <xdr:colOff>0</xdr:colOff>
                    <xdr:row>56</xdr:row>
                    <xdr:rowOff>101600</xdr:rowOff>
                  </from>
                  <to>
                    <xdr:col>18</xdr:col>
                    <xdr:colOff>203200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19</xdr:col>
                    <xdr:colOff>38100</xdr:colOff>
                    <xdr:row>56</xdr:row>
                    <xdr:rowOff>88900</xdr:rowOff>
                  </from>
                  <to>
                    <xdr:col>21</xdr:col>
                    <xdr:colOff>25400</xdr:colOff>
                    <xdr:row>58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8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101600</xdr:rowOff>
                  </from>
                  <to>
                    <xdr:col>2</xdr:col>
                    <xdr:colOff>203200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9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59</xdr:row>
                    <xdr:rowOff>88900</xdr:rowOff>
                  </from>
                  <to>
                    <xdr:col>5</xdr:col>
                    <xdr:colOff>25400</xdr:colOff>
                    <xdr:row>61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0" name="Check Box 16">
              <controlPr defaultSize="0" autoFill="0" autoLine="0" autoPict="0">
                <anchor moveWithCells="1">
                  <from>
                    <xdr:col>17</xdr:col>
                    <xdr:colOff>0</xdr:colOff>
                    <xdr:row>59</xdr:row>
                    <xdr:rowOff>101600</xdr:rowOff>
                  </from>
                  <to>
                    <xdr:col>18</xdr:col>
                    <xdr:colOff>203200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>
                <anchor moveWithCells="1">
                  <from>
                    <xdr:col>19</xdr:col>
                    <xdr:colOff>38100</xdr:colOff>
                    <xdr:row>59</xdr:row>
                    <xdr:rowOff>88900</xdr:rowOff>
                  </from>
                  <to>
                    <xdr:col>21</xdr:col>
                    <xdr:colOff>25400</xdr:colOff>
                    <xdr:row>61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42"/>
  </sheetPr>
  <dimension ref="A1:BQ150"/>
  <sheetViews>
    <sheetView zoomScaleNormal="100" workbookViewId="0">
      <selection activeCell="N31" sqref="N31:P31"/>
    </sheetView>
  </sheetViews>
  <sheetFormatPr baseColWidth="10" defaultColWidth="8.83203125" defaultRowHeight="13"/>
  <cols>
    <col min="1" max="19" width="3.33203125" customWidth="1"/>
    <col min="20" max="20" width="4.6640625" customWidth="1"/>
    <col min="21" max="31" width="3.33203125" customWidth="1"/>
    <col min="32" max="32" width="3.1640625" customWidth="1"/>
    <col min="33" max="33" width="3.33203125" customWidth="1"/>
    <col min="34" max="34" width="11.6640625" style="54" customWidth="1"/>
    <col min="35" max="35" width="17" customWidth="1"/>
    <col min="36" max="36" width="9.1640625" style="237"/>
    <col min="37" max="39" width="9.1640625" style="54"/>
  </cols>
  <sheetData>
    <row r="1" spans="1:40" s="243" customFormat="1" ht="27.25" customHeight="1">
      <c r="A1" s="239"/>
      <c r="B1" s="240"/>
      <c r="C1" s="240"/>
      <c r="D1" s="240"/>
      <c r="E1" s="241"/>
      <c r="F1" s="240"/>
      <c r="G1" s="240"/>
      <c r="H1" s="182"/>
      <c r="I1" s="240"/>
      <c r="J1" s="146" t="s">
        <v>612</v>
      </c>
      <c r="K1" s="240"/>
      <c r="L1" s="240"/>
      <c r="M1" s="240"/>
      <c r="N1" s="240"/>
      <c r="O1" s="240"/>
      <c r="P1" s="240"/>
      <c r="Q1" s="240"/>
      <c r="R1" s="240"/>
      <c r="S1" s="240"/>
      <c r="T1" s="146"/>
      <c r="U1" s="146"/>
      <c r="V1" s="146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39"/>
      <c r="AH1" s="328"/>
      <c r="AI1" s="328"/>
      <c r="AJ1" s="328"/>
      <c r="AK1" s="242"/>
      <c r="AL1" s="242"/>
      <c r="AM1" s="242"/>
    </row>
    <row r="2" spans="1:40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37"/>
      <c r="AI2" s="237"/>
    </row>
    <row r="3" spans="1:40" s="55" customFormat="1" ht="16">
      <c r="A3" s="244" t="s">
        <v>422</v>
      </c>
      <c r="B3" s="244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6"/>
      <c r="AF3" s="247"/>
      <c r="AG3" s="248"/>
      <c r="AH3" s="238"/>
      <c r="AI3" s="238"/>
      <c r="AJ3" s="238"/>
    </row>
    <row r="4" spans="1:40" s="55" customFormat="1">
      <c r="A4" s="1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9"/>
      <c r="AB4" s="1"/>
      <c r="AC4" s="1"/>
      <c r="AD4" s="9"/>
      <c r="AE4" s="1"/>
      <c r="AF4" s="3"/>
      <c r="AG4" s="1"/>
      <c r="AH4" s="238"/>
      <c r="AI4" s="238"/>
      <c r="AJ4" s="238"/>
    </row>
    <row r="5" spans="1:40" s="158" customFormat="1">
      <c r="A5" s="3"/>
      <c r="B5" s="2" t="s">
        <v>200</v>
      </c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6"/>
      <c r="AB5" s="3"/>
      <c r="AC5" s="3"/>
      <c r="AD5" s="6"/>
      <c r="AE5" s="3"/>
      <c r="AF5" s="3"/>
      <c r="AG5" s="3"/>
      <c r="AH5" s="314"/>
      <c r="AI5" s="314"/>
      <c r="AJ5" s="314"/>
    </row>
    <row r="6" spans="1:40" s="55" customFormat="1" ht="9" customHeight="1">
      <c r="A6" s="1"/>
      <c r="B6" s="2"/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9"/>
      <c r="AB6" s="1"/>
      <c r="AC6" s="1"/>
      <c r="AD6" s="9"/>
      <c r="AE6" s="1"/>
      <c r="AF6" s="3"/>
      <c r="AG6" s="1"/>
      <c r="AH6" s="238"/>
      <c r="AI6" s="238"/>
      <c r="AJ6" s="238"/>
    </row>
    <row r="7" spans="1:40" s="61" customFormat="1">
      <c r="A7" s="26"/>
      <c r="B7" s="10" t="s">
        <v>509</v>
      </c>
      <c r="C7" s="10"/>
      <c r="D7" s="10"/>
      <c r="E7" s="10"/>
      <c r="F7" s="10"/>
      <c r="G7" s="10"/>
      <c r="H7" s="10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49"/>
      <c r="AB7" s="26"/>
      <c r="AC7" s="26"/>
      <c r="AD7" s="249"/>
      <c r="AE7" s="26"/>
      <c r="AF7" s="26"/>
      <c r="AG7" s="26"/>
      <c r="AH7" s="311"/>
      <c r="AI7" s="311"/>
      <c r="AJ7" s="311"/>
    </row>
    <row r="8" spans="1:40" s="55" customFormat="1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9"/>
      <c r="AB8" s="1"/>
      <c r="AC8" s="1"/>
      <c r="AD8" s="9"/>
      <c r="AE8" s="1"/>
      <c r="AF8" s="3"/>
      <c r="AG8" s="1"/>
      <c r="AH8" s="238"/>
      <c r="AI8" s="238"/>
      <c r="AJ8" s="238"/>
    </row>
    <row r="9" spans="1:40" s="55" customFormat="1">
      <c r="A9" s="30" t="s">
        <v>394</v>
      </c>
      <c r="B9" s="1"/>
      <c r="C9" s="1"/>
      <c r="D9" s="16"/>
      <c r="E9" s="16"/>
      <c r="F9" s="16"/>
      <c r="G9" s="16"/>
      <c r="H9" s="16"/>
      <c r="I9" s="16"/>
      <c r="J9" s="1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9"/>
      <c r="AB9" s="1"/>
      <c r="AC9" s="1"/>
      <c r="AD9" s="9"/>
      <c r="AE9" s="1"/>
      <c r="AF9" s="3"/>
      <c r="AG9" s="1"/>
      <c r="AH9" s="324" t="s">
        <v>510</v>
      </c>
      <c r="AI9" s="325"/>
      <c r="AJ9" s="325"/>
    </row>
    <row r="10" spans="1:40" s="55" customFormat="1">
      <c r="A10" s="27"/>
      <c r="B10" s="1"/>
      <c r="C10" s="250" t="s">
        <v>201</v>
      </c>
      <c r="D10" s="1"/>
      <c r="E10" s="3"/>
      <c r="F10" s="3"/>
      <c r="G10" s="3"/>
      <c r="H10" s="3"/>
      <c r="I10" s="3"/>
      <c r="J10" s="3"/>
      <c r="K10" s="3"/>
      <c r="L10" s="3"/>
      <c r="M10" s="3"/>
      <c r="N10" s="1"/>
      <c r="O10" s="251" t="s">
        <v>202</v>
      </c>
      <c r="P10" s="1"/>
      <c r="Q10" s="5"/>
      <c r="R10" s="5"/>
      <c r="S10" s="251" t="s">
        <v>203</v>
      </c>
      <c r="T10" s="5"/>
      <c r="U10" s="5"/>
      <c r="V10" s="5"/>
      <c r="W10" s="29" t="s">
        <v>204</v>
      </c>
      <c r="X10" s="5"/>
      <c r="Y10" s="5"/>
      <c r="Z10" s="5"/>
      <c r="AA10" s="251" t="s">
        <v>205</v>
      </c>
      <c r="AB10" s="5"/>
      <c r="AC10" s="5"/>
      <c r="AD10" s="252"/>
      <c r="AE10" s="29" t="s">
        <v>206</v>
      </c>
      <c r="AF10" s="5"/>
      <c r="AG10" s="5"/>
      <c r="AH10" s="324" t="s">
        <v>511</v>
      </c>
      <c r="AI10" s="324"/>
      <c r="AJ10" s="325"/>
    </row>
    <row r="11" spans="1:40" s="55" customFormat="1">
      <c r="A11" s="253" t="s">
        <v>351</v>
      </c>
      <c r="B11" s="254"/>
      <c r="C11" s="255" t="s">
        <v>207</v>
      </c>
      <c r="D11" s="254"/>
      <c r="E11" s="254"/>
      <c r="F11" s="254"/>
      <c r="G11" s="1"/>
      <c r="H11" s="253"/>
      <c r="I11" s="253" t="s">
        <v>208</v>
      </c>
      <c r="J11" s="253"/>
      <c r="K11" s="253"/>
      <c r="L11" s="253"/>
      <c r="M11" s="253"/>
      <c r="N11" s="1"/>
      <c r="O11" s="29" t="s">
        <v>209</v>
      </c>
      <c r="P11" s="1"/>
      <c r="Q11" s="5"/>
      <c r="R11" s="5"/>
      <c r="S11" s="251" t="s">
        <v>210</v>
      </c>
      <c r="T11" s="5"/>
      <c r="U11" s="5"/>
      <c r="V11" s="5"/>
      <c r="W11" s="29" t="s">
        <v>211</v>
      </c>
      <c r="X11" s="5"/>
      <c r="Y11" s="5"/>
      <c r="Z11" s="5"/>
      <c r="AA11" s="251" t="s">
        <v>210</v>
      </c>
      <c r="AB11" s="5"/>
      <c r="AC11" s="5"/>
      <c r="AD11" s="252"/>
      <c r="AE11" s="29" t="s">
        <v>211</v>
      </c>
      <c r="AF11" s="5"/>
      <c r="AG11" s="5"/>
      <c r="AH11" s="325" t="s">
        <v>512</v>
      </c>
      <c r="AI11" s="326" t="s">
        <v>513</v>
      </c>
      <c r="AJ11" s="325"/>
    </row>
    <row r="12" spans="1:40" s="55" customFormat="1" ht="2.25" customHeight="1">
      <c r="A12" s="253"/>
      <c r="B12" s="254"/>
      <c r="C12" s="255"/>
      <c r="D12" s="254"/>
      <c r="E12" s="254"/>
      <c r="F12" s="254"/>
      <c r="G12" s="256"/>
      <c r="H12" s="256"/>
      <c r="I12" s="256"/>
      <c r="J12" s="256"/>
      <c r="K12" s="256"/>
      <c r="L12" s="256"/>
      <c r="M12" s="256"/>
      <c r="N12" s="1"/>
      <c r="O12" s="29"/>
      <c r="P12" s="1"/>
      <c r="Q12" s="5"/>
      <c r="R12" s="5"/>
      <c r="S12" s="251"/>
      <c r="T12" s="5"/>
      <c r="U12" s="5"/>
      <c r="V12" s="5"/>
      <c r="W12" s="29"/>
      <c r="X12" s="5"/>
      <c r="Y12" s="5"/>
      <c r="Z12" s="5"/>
      <c r="AA12" s="251"/>
      <c r="AB12" s="5"/>
      <c r="AC12" s="5"/>
      <c r="AD12" s="252"/>
      <c r="AE12" s="29"/>
      <c r="AF12" s="5"/>
      <c r="AG12" s="5"/>
      <c r="AH12" s="238"/>
      <c r="AI12" s="238"/>
      <c r="AJ12" s="238"/>
    </row>
    <row r="13" spans="1:40" s="55" customFormat="1" ht="16.5" customHeight="1">
      <c r="A13" s="771"/>
      <c r="B13" s="772"/>
      <c r="C13" s="491"/>
      <c r="D13" s="492"/>
      <c r="E13" s="492"/>
      <c r="F13" s="493"/>
      <c r="G13" s="491"/>
      <c r="H13" s="492"/>
      <c r="I13" s="492"/>
      <c r="J13" s="492"/>
      <c r="K13" s="492"/>
      <c r="L13" s="492"/>
      <c r="M13" s="493"/>
      <c r="N13" s="491"/>
      <c r="O13" s="492"/>
      <c r="P13" s="493"/>
      <c r="Q13" s="3"/>
      <c r="R13" s="780"/>
      <c r="S13" s="781"/>
      <c r="T13" s="782"/>
      <c r="U13" s="6" t="s">
        <v>374</v>
      </c>
      <c r="V13" s="783"/>
      <c r="W13" s="784"/>
      <c r="X13" s="785"/>
      <c r="Y13" s="3"/>
      <c r="Z13" s="780"/>
      <c r="AA13" s="781"/>
      <c r="AB13" s="782"/>
      <c r="AC13" s="6" t="s">
        <v>374</v>
      </c>
      <c r="AD13" s="783"/>
      <c r="AE13" s="784"/>
      <c r="AF13" s="785"/>
      <c r="AG13" s="1"/>
      <c r="AH13" s="321"/>
      <c r="AI13" s="322"/>
      <c r="AJ13" s="238"/>
      <c r="AN13" s="323"/>
    </row>
    <row r="14" spans="1:40" s="55" customFormat="1" ht="16.5" customHeight="1">
      <c r="A14" s="771"/>
      <c r="B14" s="772"/>
      <c r="C14" s="491"/>
      <c r="D14" s="492"/>
      <c r="E14" s="492"/>
      <c r="F14" s="493"/>
      <c r="G14" s="491"/>
      <c r="H14" s="492"/>
      <c r="I14" s="492"/>
      <c r="J14" s="492"/>
      <c r="K14" s="492"/>
      <c r="L14" s="492"/>
      <c r="M14" s="493"/>
      <c r="N14" s="491"/>
      <c r="O14" s="492"/>
      <c r="P14" s="493"/>
      <c r="Q14" s="3"/>
      <c r="R14" s="780"/>
      <c r="S14" s="781"/>
      <c r="T14" s="782"/>
      <c r="U14" s="6" t="s">
        <v>374</v>
      </c>
      <c r="V14" s="783"/>
      <c r="W14" s="784"/>
      <c r="X14" s="785"/>
      <c r="Y14" s="3"/>
      <c r="Z14" s="780"/>
      <c r="AA14" s="781"/>
      <c r="AB14" s="782"/>
      <c r="AC14" s="6" t="s">
        <v>374</v>
      </c>
      <c r="AD14" s="783"/>
      <c r="AE14" s="784"/>
      <c r="AF14" s="785"/>
      <c r="AG14" s="1"/>
      <c r="AH14" s="321"/>
      <c r="AI14" s="321"/>
      <c r="AJ14" s="238"/>
    </row>
    <row r="15" spans="1:40" s="55" customFormat="1" ht="16.5" customHeight="1">
      <c r="A15" s="771"/>
      <c r="B15" s="772"/>
      <c r="C15" s="491"/>
      <c r="D15" s="492"/>
      <c r="E15" s="492"/>
      <c r="F15" s="493"/>
      <c r="G15" s="491"/>
      <c r="H15" s="492"/>
      <c r="I15" s="492"/>
      <c r="J15" s="492"/>
      <c r="K15" s="492"/>
      <c r="L15" s="492"/>
      <c r="M15" s="493"/>
      <c r="N15" s="491"/>
      <c r="O15" s="492"/>
      <c r="P15" s="493"/>
      <c r="Q15" s="3"/>
      <c r="R15" s="780"/>
      <c r="S15" s="781"/>
      <c r="T15" s="782"/>
      <c r="U15" s="6" t="s">
        <v>374</v>
      </c>
      <c r="V15" s="783"/>
      <c r="W15" s="784"/>
      <c r="X15" s="785"/>
      <c r="Y15" s="3"/>
      <c r="Z15" s="780"/>
      <c r="AA15" s="781"/>
      <c r="AB15" s="782"/>
      <c r="AC15" s="6" t="s">
        <v>374</v>
      </c>
      <c r="AD15" s="783"/>
      <c r="AE15" s="784"/>
      <c r="AF15" s="785"/>
      <c r="AG15" s="1"/>
      <c r="AH15" s="321"/>
      <c r="AI15" s="321"/>
      <c r="AJ15" s="238"/>
    </row>
    <row r="16" spans="1:40" s="55" customFormat="1" ht="16.5" customHeight="1">
      <c r="A16" s="771"/>
      <c r="B16" s="772"/>
      <c r="C16" s="491"/>
      <c r="D16" s="492"/>
      <c r="E16" s="492"/>
      <c r="F16" s="493"/>
      <c r="G16" s="491"/>
      <c r="H16" s="492"/>
      <c r="I16" s="492"/>
      <c r="J16" s="492"/>
      <c r="K16" s="492"/>
      <c r="L16" s="492"/>
      <c r="M16" s="493"/>
      <c r="N16" s="491"/>
      <c r="O16" s="492"/>
      <c r="P16" s="493"/>
      <c r="Q16" s="3"/>
      <c r="R16" s="780"/>
      <c r="S16" s="781"/>
      <c r="T16" s="782"/>
      <c r="U16" s="6" t="s">
        <v>374</v>
      </c>
      <c r="V16" s="783"/>
      <c r="W16" s="784"/>
      <c r="X16" s="785"/>
      <c r="Y16" s="3"/>
      <c r="Z16" s="780"/>
      <c r="AA16" s="781"/>
      <c r="AB16" s="782"/>
      <c r="AC16" s="6" t="s">
        <v>374</v>
      </c>
      <c r="AD16" s="783"/>
      <c r="AE16" s="784"/>
      <c r="AF16" s="785"/>
      <c r="AG16" s="1"/>
      <c r="AH16" s="321"/>
      <c r="AI16" s="321"/>
      <c r="AJ16" s="238"/>
    </row>
    <row r="17" spans="1:36" s="55" customFormat="1" ht="16.5" customHeight="1">
      <c r="A17" s="771"/>
      <c r="B17" s="772"/>
      <c r="C17" s="491"/>
      <c r="D17" s="492"/>
      <c r="E17" s="492"/>
      <c r="F17" s="493"/>
      <c r="G17" s="491"/>
      <c r="H17" s="492"/>
      <c r="I17" s="492"/>
      <c r="J17" s="492"/>
      <c r="K17" s="492"/>
      <c r="L17" s="492"/>
      <c r="M17" s="493"/>
      <c r="N17" s="491"/>
      <c r="O17" s="492"/>
      <c r="P17" s="493"/>
      <c r="Q17" s="3"/>
      <c r="R17" s="780"/>
      <c r="S17" s="781"/>
      <c r="T17" s="782"/>
      <c r="U17" s="6" t="s">
        <v>374</v>
      </c>
      <c r="V17" s="783"/>
      <c r="W17" s="784"/>
      <c r="X17" s="785"/>
      <c r="Y17" s="3"/>
      <c r="Z17" s="780"/>
      <c r="AA17" s="781"/>
      <c r="AB17" s="782"/>
      <c r="AC17" s="6" t="s">
        <v>374</v>
      </c>
      <c r="AD17" s="783"/>
      <c r="AE17" s="784"/>
      <c r="AF17" s="785"/>
      <c r="AG17" s="1"/>
      <c r="AH17" s="321"/>
      <c r="AI17" s="321"/>
      <c r="AJ17" s="238"/>
    </row>
    <row r="18" spans="1:36" s="55" customFormat="1" ht="16.5" customHeight="1">
      <c r="A18" s="771"/>
      <c r="B18" s="772"/>
      <c r="C18" s="491"/>
      <c r="D18" s="492"/>
      <c r="E18" s="492"/>
      <c r="F18" s="493"/>
      <c r="G18" s="491"/>
      <c r="H18" s="492"/>
      <c r="I18" s="492"/>
      <c r="J18" s="492"/>
      <c r="K18" s="492"/>
      <c r="L18" s="492"/>
      <c r="M18" s="493"/>
      <c r="N18" s="491"/>
      <c r="O18" s="492"/>
      <c r="P18" s="493"/>
      <c r="Q18" s="3"/>
      <c r="R18" s="780"/>
      <c r="S18" s="781"/>
      <c r="T18" s="782"/>
      <c r="U18" s="6" t="s">
        <v>374</v>
      </c>
      <c r="V18" s="783"/>
      <c r="W18" s="784"/>
      <c r="X18" s="785"/>
      <c r="Y18" s="3"/>
      <c r="Z18" s="780"/>
      <c r="AA18" s="781"/>
      <c r="AB18" s="782"/>
      <c r="AC18" s="6" t="s">
        <v>374</v>
      </c>
      <c r="AD18" s="783"/>
      <c r="AE18" s="784"/>
      <c r="AF18" s="785"/>
      <c r="AG18" s="1"/>
      <c r="AH18" s="321"/>
      <c r="AI18" s="321"/>
      <c r="AJ18" s="238"/>
    </row>
    <row r="19" spans="1:36" s="55" customFormat="1" ht="16.5" customHeight="1">
      <c r="A19" s="771"/>
      <c r="B19" s="772"/>
      <c r="C19" s="491"/>
      <c r="D19" s="492"/>
      <c r="E19" s="492"/>
      <c r="F19" s="493"/>
      <c r="G19" s="491"/>
      <c r="H19" s="492"/>
      <c r="I19" s="492"/>
      <c r="J19" s="492"/>
      <c r="K19" s="492"/>
      <c r="L19" s="492"/>
      <c r="M19" s="493"/>
      <c r="N19" s="491"/>
      <c r="O19" s="492"/>
      <c r="P19" s="493"/>
      <c r="Q19" s="3"/>
      <c r="R19" s="780"/>
      <c r="S19" s="781"/>
      <c r="T19" s="782"/>
      <c r="U19" s="6" t="s">
        <v>374</v>
      </c>
      <c r="V19" s="783"/>
      <c r="W19" s="784"/>
      <c r="X19" s="785"/>
      <c r="Y19" s="3"/>
      <c r="Z19" s="780"/>
      <c r="AA19" s="781"/>
      <c r="AB19" s="782"/>
      <c r="AC19" s="6" t="s">
        <v>374</v>
      </c>
      <c r="AD19" s="783"/>
      <c r="AE19" s="784"/>
      <c r="AF19" s="785"/>
      <c r="AG19" s="1"/>
      <c r="AH19" s="321"/>
      <c r="AI19" s="321"/>
      <c r="AJ19" s="238"/>
    </row>
    <row r="20" spans="1:36" s="55" customFormat="1">
      <c r="A20" s="1"/>
      <c r="B20" s="2"/>
      <c r="C20" s="2"/>
      <c r="D20" s="2"/>
      <c r="E20" s="2"/>
      <c r="F20" s="2"/>
      <c r="G20" s="2"/>
      <c r="H20" s="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6"/>
      <c r="V20" s="3"/>
      <c r="W20" s="3"/>
      <c r="X20" s="3"/>
      <c r="Y20" s="3"/>
      <c r="Z20" s="3"/>
      <c r="AA20" s="9"/>
      <c r="AB20" s="1"/>
      <c r="AC20" s="1"/>
      <c r="AD20" s="9"/>
      <c r="AE20" s="1"/>
      <c r="AF20" s="3"/>
      <c r="AG20" s="1"/>
      <c r="AH20" s="238"/>
      <c r="AI20" s="238"/>
      <c r="AJ20" s="238"/>
    </row>
    <row r="21" spans="1:36" s="55" customFormat="1">
      <c r="A21" s="1"/>
      <c r="B21" s="257"/>
      <c r="C21" s="17"/>
      <c r="D21" s="17"/>
      <c r="E21" s="257" t="s">
        <v>223</v>
      </c>
      <c r="F21" s="17"/>
      <c r="G21" s="17"/>
      <c r="H21" s="17"/>
      <c r="I21" s="17"/>
      <c r="J21" s="17"/>
      <c r="K21" s="66"/>
      <c r="L21" s="59"/>
      <c r="M21" s="59"/>
      <c r="N21" s="548" t="s">
        <v>1</v>
      </c>
      <c r="O21" s="548"/>
      <c r="P21" s="548"/>
      <c r="Q21" s="546" t="s">
        <v>354</v>
      </c>
      <c r="R21" s="546"/>
      <c r="S21" s="546"/>
      <c r="T21" s="546"/>
      <c r="U21" s="546"/>
      <c r="V21" s="517" t="s">
        <v>225</v>
      </c>
      <c r="W21" s="517"/>
      <c r="X21" s="517"/>
      <c r="Y21" s="3"/>
      <c r="Z21" s="3"/>
      <c r="AA21" s="9"/>
      <c r="AB21" s="1"/>
      <c r="AC21" s="1"/>
      <c r="AD21" s="9"/>
      <c r="AE21" s="1"/>
      <c r="AF21" s="3"/>
      <c r="AG21" s="1"/>
      <c r="AH21" s="238"/>
      <c r="AI21" s="238"/>
      <c r="AJ21" s="238"/>
    </row>
    <row r="22" spans="1:36" s="55" customFormat="1">
      <c r="A22" s="1"/>
      <c r="B22" s="257"/>
      <c r="C22" s="17"/>
      <c r="D22" s="17"/>
      <c r="E22" s="17"/>
      <c r="F22" s="17"/>
      <c r="G22" s="17"/>
      <c r="H22" s="17"/>
      <c r="I22" s="17"/>
      <c r="J22" s="17"/>
      <c r="K22" s="17"/>
      <c r="L22" s="59"/>
      <c r="M22" s="59"/>
      <c r="N22" s="770">
        <v>2017</v>
      </c>
      <c r="O22" s="770"/>
      <c r="P22" s="770"/>
      <c r="Q22" s="1"/>
      <c r="R22" s="427" t="s">
        <v>123</v>
      </c>
      <c r="S22" s="427"/>
      <c r="T22" s="427"/>
      <c r="U22" s="3"/>
      <c r="V22" s="427" t="s">
        <v>226</v>
      </c>
      <c r="W22" s="427"/>
      <c r="X22" s="427"/>
      <c r="Y22" s="3"/>
      <c r="Z22" s="14"/>
      <c r="AA22" s="59"/>
      <c r="AB22" s="14"/>
      <c r="AC22" s="1"/>
      <c r="AD22" s="1"/>
      <c r="AE22" s="1"/>
      <c r="AF22" s="1"/>
      <c r="AG22" s="1"/>
      <c r="AH22" s="238"/>
      <c r="AI22" s="238"/>
      <c r="AJ22" s="238"/>
    </row>
    <row r="23" spans="1:36" s="55" customFormat="1">
      <c r="A23" s="1"/>
      <c r="B23" s="257"/>
      <c r="C23" s="17"/>
      <c r="D23" s="17"/>
      <c r="E23" s="258" t="s">
        <v>227</v>
      </c>
      <c r="F23" s="94"/>
      <c r="G23" s="94"/>
      <c r="H23" s="94"/>
      <c r="I23" s="94"/>
      <c r="J23" s="94"/>
      <c r="K23" s="259" t="s">
        <v>228</v>
      </c>
      <c r="L23" s="95"/>
      <c r="M23" s="95"/>
      <c r="N23" s="773">
        <v>0.80430000000000001</v>
      </c>
      <c r="O23" s="773"/>
      <c r="P23" s="773"/>
      <c r="Q23" s="260"/>
      <c r="R23" s="774"/>
      <c r="S23" s="775"/>
      <c r="T23" s="776"/>
      <c r="U23" s="6"/>
      <c r="V23" s="777">
        <f>N23*R23</f>
        <v>0</v>
      </c>
      <c r="W23" s="778"/>
      <c r="X23" s="779"/>
      <c r="Y23" s="3"/>
      <c r="Z23" s="786"/>
      <c r="AA23" s="786"/>
      <c r="AB23" s="786"/>
      <c r="AC23" s="1"/>
      <c r="AD23" s="1"/>
      <c r="AE23" s="1"/>
      <c r="AF23" s="1"/>
      <c r="AG23" s="1"/>
      <c r="AH23" s="238"/>
      <c r="AI23" s="238"/>
      <c r="AJ23" s="238"/>
    </row>
    <row r="24" spans="1:36" s="55" customFormat="1">
      <c r="A24" s="1"/>
      <c r="B24" s="257"/>
      <c r="C24" s="17"/>
      <c r="D24" s="17"/>
      <c r="E24" s="258" t="s">
        <v>229</v>
      </c>
      <c r="F24" s="94"/>
      <c r="G24" s="94"/>
      <c r="H24" s="94"/>
      <c r="I24" s="94"/>
      <c r="J24" s="94"/>
      <c r="K24" s="259" t="s">
        <v>230</v>
      </c>
      <c r="L24" s="95"/>
      <c r="M24" s="95"/>
      <c r="N24" s="773">
        <v>0.63929999999999998</v>
      </c>
      <c r="O24" s="773"/>
      <c r="P24" s="773"/>
      <c r="Q24" s="261"/>
      <c r="R24" s="774"/>
      <c r="S24" s="775"/>
      <c r="T24" s="776"/>
      <c r="U24" s="6"/>
      <c r="V24" s="777">
        <f>N24*R24</f>
        <v>0</v>
      </c>
      <c r="W24" s="778"/>
      <c r="X24" s="779"/>
      <c r="Y24" s="3"/>
      <c r="Z24" s="786"/>
      <c r="AA24" s="786"/>
      <c r="AB24" s="786"/>
      <c r="AC24" s="1"/>
      <c r="AD24" s="1"/>
      <c r="AE24" s="1"/>
      <c r="AF24" s="1"/>
      <c r="AG24" s="1"/>
      <c r="AH24" s="238"/>
      <c r="AI24" s="238"/>
      <c r="AJ24" s="238"/>
    </row>
    <row r="25" spans="1:36" s="55" customFormat="1">
      <c r="A25" s="1"/>
      <c r="B25" s="257"/>
      <c r="C25" s="17"/>
      <c r="D25" s="17"/>
      <c r="E25" s="262" t="s">
        <v>232</v>
      </c>
      <c r="F25" s="94"/>
      <c r="G25" s="94"/>
      <c r="H25" s="94"/>
      <c r="I25" s="94"/>
      <c r="J25" s="94"/>
      <c r="K25" s="93" t="s">
        <v>233</v>
      </c>
      <c r="L25" s="95"/>
      <c r="M25" s="95"/>
      <c r="N25" s="769">
        <v>1.2176</v>
      </c>
      <c r="O25" s="769"/>
      <c r="P25" s="769"/>
      <c r="Q25" s="261"/>
      <c r="R25" s="744"/>
      <c r="S25" s="745"/>
      <c r="T25" s="746"/>
      <c r="U25" s="6"/>
      <c r="V25" s="766">
        <f>N25*R25</f>
        <v>0</v>
      </c>
      <c r="W25" s="767"/>
      <c r="X25" s="768"/>
      <c r="Y25" s="3"/>
      <c r="Z25" s="742"/>
      <c r="AA25" s="742"/>
      <c r="AB25" s="742"/>
      <c r="AC25" s="1"/>
      <c r="AD25" s="1"/>
      <c r="AE25" s="1"/>
      <c r="AF25" s="1"/>
      <c r="AG25" s="1"/>
      <c r="AH25" s="238"/>
      <c r="AI25" s="238"/>
      <c r="AJ25" s="238"/>
    </row>
    <row r="26" spans="1:36" s="55" customFormat="1">
      <c r="A26" s="1"/>
      <c r="B26" s="257"/>
      <c r="C26" s="17"/>
      <c r="D26" s="17"/>
      <c r="E26" s="262" t="s">
        <v>234</v>
      </c>
      <c r="F26" s="94"/>
      <c r="G26" s="94"/>
      <c r="H26" s="94"/>
      <c r="I26" s="94"/>
      <c r="J26" s="94"/>
      <c r="K26" s="93" t="s">
        <v>235</v>
      </c>
      <c r="L26" s="95"/>
      <c r="M26" s="95"/>
      <c r="N26" s="769">
        <v>2.6888999999999998</v>
      </c>
      <c r="O26" s="769"/>
      <c r="P26" s="769"/>
      <c r="Q26" s="261"/>
      <c r="R26" s="744"/>
      <c r="S26" s="745"/>
      <c r="T26" s="746"/>
      <c r="U26" s="6"/>
      <c r="V26" s="766">
        <f t="shared" ref="V26:V33" si="0">R26/N26</f>
        <v>0</v>
      </c>
      <c r="W26" s="767"/>
      <c r="X26" s="768"/>
      <c r="Y26" s="3"/>
      <c r="Z26" s="742"/>
      <c r="AA26" s="742"/>
      <c r="AB26" s="742"/>
      <c r="AC26" s="1"/>
      <c r="AD26" s="1"/>
      <c r="AE26" s="1"/>
      <c r="AF26" s="1"/>
      <c r="AG26" s="1"/>
      <c r="AH26" s="238"/>
      <c r="AI26" s="238"/>
      <c r="AJ26" s="238"/>
    </row>
    <row r="27" spans="1:36" s="55" customFormat="1">
      <c r="A27" s="1"/>
      <c r="B27" s="257"/>
      <c r="C27" s="17"/>
      <c r="D27" s="17"/>
      <c r="E27" s="262" t="s">
        <v>236</v>
      </c>
      <c r="F27" s="94"/>
      <c r="G27" s="94"/>
      <c r="H27" s="94"/>
      <c r="I27" s="94"/>
      <c r="J27" s="94"/>
      <c r="K27" s="93" t="s">
        <v>233</v>
      </c>
      <c r="L27" s="95"/>
      <c r="M27" s="95"/>
      <c r="N27" s="769">
        <v>1.1645000000000001</v>
      </c>
      <c r="O27" s="769"/>
      <c r="P27" s="769"/>
      <c r="Q27" s="261"/>
      <c r="R27" s="744"/>
      <c r="S27" s="745"/>
      <c r="T27" s="746"/>
      <c r="U27" s="6"/>
      <c r="V27" s="766">
        <f t="shared" si="0"/>
        <v>0</v>
      </c>
      <c r="W27" s="767"/>
      <c r="X27" s="768"/>
      <c r="Y27" s="3"/>
      <c r="Z27" s="742"/>
      <c r="AA27" s="742"/>
      <c r="AB27" s="742"/>
      <c r="AC27" s="1"/>
      <c r="AD27" s="1"/>
      <c r="AE27" s="1"/>
      <c r="AF27" s="1"/>
      <c r="AG27" s="1"/>
      <c r="AH27" s="238"/>
      <c r="AI27" s="238"/>
      <c r="AJ27" s="238"/>
    </row>
    <row r="28" spans="1:36" s="55" customFormat="1">
      <c r="A28" s="1"/>
      <c r="B28" s="257"/>
      <c r="C28" s="17"/>
      <c r="D28" s="17"/>
      <c r="E28" s="262" t="s">
        <v>237</v>
      </c>
      <c r="F28" s="94"/>
      <c r="G28" s="94"/>
      <c r="H28" s="94"/>
      <c r="I28" s="94"/>
      <c r="J28" s="94"/>
      <c r="K28" s="95" t="s">
        <v>541</v>
      </c>
      <c r="L28" s="95"/>
      <c r="M28" s="95"/>
      <c r="N28" s="769">
        <v>6.1920999999999999</v>
      </c>
      <c r="O28" s="769"/>
      <c r="P28" s="769"/>
      <c r="Q28" s="261"/>
      <c r="R28" s="744"/>
      <c r="S28" s="745"/>
      <c r="T28" s="746"/>
      <c r="U28" s="6"/>
      <c r="V28" s="766">
        <f t="shared" si="0"/>
        <v>0</v>
      </c>
      <c r="W28" s="767"/>
      <c r="X28" s="768"/>
      <c r="Y28" s="3"/>
      <c r="Z28" s="742"/>
      <c r="AA28" s="742"/>
      <c r="AB28" s="742"/>
      <c r="AC28" s="1"/>
      <c r="AD28" s="1"/>
      <c r="AE28" s="1"/>
      <c r="AF28" s="1"/>
      <c r="AG28" s="1"/>
      <c r="AH28" s="238"/>
      <c r="AI28" s="238"/>
      <c r="AJ28" s="238"/>
    </row>
    <row r="29" spans="1:36" s="55" customFormat="1">
      <c r="A29" s="1"/>
      <c r="B29" s="257"/>
      <c r="C29" s="17"/>
      <c r="D29" s="17"/>
      <c r="E29" s="350" t="s">
        <v>525</v>
      </c>
      <c r="F29" s="94"/>
      <c r="G29" s="94"/>
      <c r="H29" s="94"/>
      <c r="I29" s="94"/>
      <c r="J29" s="94"/>
      <c r="K29" s="96" t="s">
        <v>526</v>
      </c>
      <c r="L29" s="95"/>
      <c r="M29" s="95"/>
      <c r="N29" s="769">
        <v>5.9820000000000002</v>
      </c>
      <c r="O29" s="769"/>
      <c r="P29" s="769"/>
      <c r="Q29" s="261"/>
      <c r="R29" s="744"/>
      <c r="S29" s="745"/>
      <c r="T29" s="746"/>
      <c r="U29" s="6"/>
      <c r="V29" s="766">
        <f>R29/N29</f>
        <v>0</v>
      </c>
      <c r="W29" s="767"/>
      <c r="X29" s="768"/>
      <c r="Y29" s="3"/>
      <c r="Z29" s="349"/>
      <c r="AA29" s="349"/>
      <c r="AB29" s="349"/>
      <c r="AC29" s="1"/>
      <c r="AD29" s="1"/>
      <c r="AE29" s="1"/>
      <c r="AF29" s="1"/>
      <c r="AG29" s="1"/>
      <c r="AH29" s="238"/>
      <c r="AI29" s="238"/>
      <c r="AJ29" s="238"/>
    </row>
    <row r="30" spans="1:36" s="55" customFormat="1">
      <c r="A30" s="1"/>
      <c r="B30" s="257"/>
      <c r="C30" s="17"/>
      <c r="D30" s="17"/>
      <c r="E30" s="262" t="s">
        <v>238</v>
      </c>
      <c r="F30" s="94"/>
      <c r="G30" s="94"/>
      <c r="H30" s="94"/>
      <c r="I30" s="94"/>
      <c r="J30" s="94"/>
      <c r="K30" s="93" t="s">
        <v>233</v>
      </c>
      <c r="L30" s="95"/>
      <c r="M30" s="95"/>
      <c r="N30" s="769">
        <v>7.7525000000000004</v>
      </c>
      <c r="O30" s="769"/>
      <c r="P30" s="769"/>
      <c r="Q30" s="261"/>
      <c r="R30" s="744"/>
      <c r="S30" s="745"/>
      <c r="T30" s="746"/>
      <c r="U30" s="6"/>
      <c r="V30" s="766">
        <f t="shared" si="0"/>
        <v>0</v>
      </c>
      <c r="W30" s="767"/>
      <c r="X30" s="768"/>
      <c r="Y30" s="3"/>
      <c r="Z30" s="742"/>
      <c r="AA30" s="742"/>
      <c r="AB30" s="742"/>
      <c r="AC30" s="1"/>
      <c r="AD30" s="1"/>
      <c r="AE30" s="1"/>
      <c r="AF30" s="1"/>
      <c r="AG30" s="1"/>
      <c r="AH30" s="238"/>
      <c r="AI30" s="238"/>
      <c r="AJ30" s="238"/>
    </row>
    <row r="31" spans="1:36" s="55" customFormat="1">
      <c r="A31" s="1"/>
      <c r="B31" s="257"/>
      <c r="C31" s="17"/>
      <c r="D31" s="17"/>
      <c r="E31" s="262" t="s">
        <v>239</v>
      </c>
      <c r="F31" s="94"/>
      <c r="G31" s="94"/>
      <c r="H31" s="94"/>
      <c r="I31" s="94"/>
      <c r="J31" s="94"/>
      <c r="K31" s="93" t="s">
        <v>240</v>
      </c>
      <c r="L31" s="95"/>
      <c r="M31" s="95"/>
      <c r="N31" s="769">
        <v>66.768000000000001</v>
      </c>
      <c r="O31" s="769"/>
      <c r="P31" s="769"/>
      <c r="Q31" s="261"/>
      <c r="R31" s="744"/>
      <c r="S31" s="745"/>
      <c r="T31" s="746"/>
      <c r="U31" s="6"/>
      <c r="V31" s="766">
        <f t="shared" si="0"/>
        <v>0</v>
      </c>
      <c r="W31" s="767"/>
      <c r="X31" s="768"/>
      <c r="Y31" s="3"/>
      <c r="Z31" s="742"/>
      <c r="AA31" s="742"/>
      <c r="AB31" s="742"/>
      <c r="AC31" s="1"/>
      <c r="AD31" s="1"/>
      <c r="AE31" s="1"/>
      <c r="AF31" s="1"/>
      <c r="AG31" s="1"/>
      <c r="AH31" s="238"/>
      <c r="AI31" s="238"/>
      <c r="AJ31" s="238"/>
    </row>
    <row r="32" spans="1:36" s="55" customFormat="1">
      <c r="A32" s="1"/>
      <c r="B32" s="257"/>
      <c r="C32" s="17"/>
      <c r="D32" s="17"/>
      <c r="E32" s="262" t="s">
        <v>241</v>
      </c>
      <c r="F32" s="94"/>
      <c r="G32" s="94"/>
      <c r="H32" s="94"/>
      <c r="I32" s="94"/>
      <c r="J32" s="94"/>
      <c r="K32" s="93" t="s">
        <v>242</v>
      </c>
      <c r="L32" s="95"/>
      <c r="M32" s="95"/>
      <c r="N32" s="769">
        <v>117.979</v>
      </c>
      <c r="O32" s="769"/>
      <c r="P32" s="769"/>
      <c r="Q32" s="261"/>
      <c r="R32" s="744"/>
      <c r="S32" s="745"/>
      <c r="T32" s="746"/>
      <c r="U32" s="6"/>
      <c r="V32" s="766">
        <f t="shared" si="0"/>
        <v>0</v>
      </c>
      <c r="W32" s="767"/>
      <c r="X32" s="768"/>
      <c r="Y32" s="3"/>
      <c r="Z32" s="742"/>
      <c r="AA32" s="742"/>
      <c r="AB32" s="742"/>
      <c r="AC32" s="1"/>
      <c r="AD32" s="1"/>
      <c r="AE32" s="1"/>
      <c r="AF32" s="1"/>
      <c r="AG32" s="1"/>
      <c r="AH32" s="238"/>
      <c r="AI32" s="238"/>
      <c r="AJ32" s="238"/>
    </row>
    <row r="33" spans="1:38" s="55" customFormat="1">
      <c r="A33" s="1"/>
      <c r="B33" s="257"/>
      <c r="C33" s="17"/>
      <c r="D33" s="17"/>
      <c r="E33" s="262" t="s">
        <v>243</v>
      </c>
      <c r="F33" s="94"/>
      <c r="G33" s="94"/>
      <c r="H33" s="94"/>
      <c r="I33" s="94"/>
      <c r="J33" s="94"/>
      <c r="K33" s="93" t="s">
        <v>231</v>
      </c>
      <c r="L33" s="95"/>
      <c r="M33" s="95"/>
      <c r="N33" s="769">
        <v>14.781000000000001</v>
      </c>
      <c r="O33" s="769"/>
      <c r="P33" s="769"/>
      <c r="Q33" s="261"/>
      <c r="R33" s="744"/>
      <c r="S33" s="745"/>
      <c r="T33" s="746"/>
      <c r="U33" s="6"/>
      <c r="V33" s="766">
        <f t="shared" si="0"/>
        <v>0</v>
      </c>
      <c r="W33" s="767"/>
      <c r="X33" s="768"/>
      <c r="Y33" s="3"/>
      <c r="Z33" s="742"/>
      <c r="AA33" s="742"/>
      <c r="AB33" s="742"/>
      <c r="AC33" s="1"/>
      <c r="AD33" s="1"/>
      <c r="AE33" s="1"/>
      <c r="AF33" s="1"/>
      <c r="AG33" s="1"/>
      <c r="AH33" s="238"/>
      <c r="AI33" s="238"/>
      <c r="AJ33" s="238"/>
    </row>
    <row r="34" spans="1:38" s="55" customFormat="1">
      <c r="A34" s="1"/>
      <c r="B34" s="257"/>
      <c r="C34" s="17"/>
      <c r="D34" s="17"/>
      <c r="E34" s="262" t="s">
        <v>244</v>
      </c>
      <c r="F34" s="94"/>
      <c r="G34" s="94"/>
      <c r="H34" s="94"/>
      <c r="I34" s="94"/>
      <c r="J34" s="94"/>
      <c r="K34" s="93" t="s">
        <v>245</v>
      </c>
      <c r="L34" s="95"/>
      <c r="M34" s="95"/>
      <c r="N34" s="743">
        <v>3.3622999999999998</v>
      </c>
      <c r="O34" s="743"/>
      <c r="P34" s="743"/>
      <c r="Q34" s="261"/>
      <c r="R34" s="744"/>
      <c r="S34" s="745"/>
      <c r="T34" s="746"/>
      <c r="U34" s="6"/>
      <c r="V34" s="766">
        <f t="shared" ref="V34:V39" si="1">R34/N34</f>
        <v>0</v>
      </c>
      <c r="W34" s="767"/>
      <c r="X34" s="768"/>
      <c r="Y34" s="3"/>
      <c r="Z34" s="765"/>
      <c r="AA34" s="765"/>
      <c r="AB34" s="765"/>
      <c r="AC34" s="1"/>
      <c r="AD34" s="1"/>
      <c r="AE34" s="1"/>
      <c r="AF34" s="1"/>
      <c r="AG34" s="1"/>
      <c r="AH34" s="238"/>
      <c r="AI34" s="238"/>
      <c r="AJ34" s="238"/>
    </row>
    <row r="35" spans="1:38" s="55" customFormat="1">
      <c r="A35" s="1"/>
      <c r="B35" s="257"/>
      <c r="C35" s="17"/>
      <c r="D35" s="17"/>
      <c r="E35" s="262" t="s">
        <v>2</v>
      </c>
      <c r="F35" s="94"/>
      <c r="G35" s="94"/>
      <c r="H35" s="94"/>
      <c r="I35" s="94"/>
      <c r="J35" s="94"/>
      <c r="K35" s="93" t="s">
        <v>559</v>
      </c>
      <c r="L35" s="95"/>
      <c r="M35" s="95"/>
      <c r="N35" s="743">
        <v>65.860200000000006</v>
      </c>
      <c r="O35" s="743"/>
      <c r="P35" s="743"/>
      <c r="Q35" s="261"/>
      <c r="R35" s="744"/>
      <c r="S35" s="745"/>
      <c r="T35" s="746"/>
      <c r="U35" s="6"/>
      <c r="V35" s="766">
        <f t="shared" si="1"/>
        <v>0</v>
      </c>
      <c r="W35" s="767"/>
      <c r="X35" s="768"/>
      <c r="Y35" s="3"/>
      <c r="Z35" s="765"/>
      <c r="AA35" s="765"/>
      <c r="AB35" s="765"/>
      <c r="AC35" s="1"/>
      <c r="AD35" s="1"/>
      <c r="AE35" s="1"/>
      <c r="AF35" s="1"/>
      <c r="AG35" s="1"/>
      <c r="AH35" s="238"/>
      <c r="AI35" s="238"/>
      <c r="AJ35" s="238"/>
    </row>
    <row r="36" spans="1:38" s="55" customFormat="1">
      <c r="A36" s="1"/>
      <c r="B36" s="257"/>
      <c r="C36" s="17"/>
      <c r="D36" s="17"/>
      <c r="E36" s="262" t="s">
        <v>3</v>
      </c>
      <c r="F36" s="94"/>
      <c r="G36" s="94"/>
      <c r="H36" s="94"/>
      <c r="I36" s="94"/>
      <c r="J36" s="94"/>
      <c r="K36" s="93" t="s">
        <v>233</v>
      </c>
      <c r="L36" s="95"/>
      <c r="M36" s="95"/>
      <c r="N36" s="743">
        <v>1.3136000000000001</v>
      </c>
      <c r="O36" s="743"/>
      <c r="P36" s="743"/>
      <c r="Q36" s="261"/>
      <c r="R36" s="744"/>
      <c r="S36" s="745"/>
      <c r="T36" s="746"/>
      <c r="U36" s="3"/>
      <c r="V36" s="766">
        <f t="shared" si="1"/>
        <v>0</v>
      </c>
      <c r="W36" s="767"/>
      <c r="X36" s="768"/>
      <c r="Y36" s="3"/>
      <c r="Z36" s="765"/>
      <c r="AA36" s="765"/>
      <c r="AB36" s="765"/>
      <c r="AC36" s="1"/>
      <c r="AD36" s="1"/>
      <c r="AE36" s="1"/>
      <c r="AF36" s="1"/>
      <c r="AG36" s="1"/>
      <c r="AH36" s="238"/>
      <c r="AI36" s="238"/>
      <c r="AJ36" s="238"/>
    </row>
    <row r="37" spans="1:38" s="55" customFormat="1">
      <c r="A37" s="1"/>
      <c r="B37" s="257"/>
      <c r="C37" s="17"/>
      <c r="D37" s="17"/>
      <c r="E37" s="262" t="s">
        <v>246</v>
      </c>
      <c r="F37" s="94"/>
      <c r="G37" s="94"/>
      <c r="H37" s="94"/>
      <c r="I37" s="94"/>
      <c r="J37" s="94"/>
      <c r="K37" s="93" t="s">
        <v>247</v>
      </c>
      <c r="L37" s="95"/>
      <c r="M37" s="95"/>
      <c r="N37" s="743">
        <v>11.7622</v>
      </c>
      <c r="O37" s="743"/>
      <c r="P37" s="743"/>
      <c r="Q37" s="261"/>
      <c r="R37" s="744"/>
      <c r="S37" s="745"/>
      <c r="T37" s="746"/>
      <c r="U37" s="6"/>
      <c r="V37" s="766">
        <f t="shared" si="1"/>
        <v>0</v>
      </c>
      <c r="W37" s="767"/>
      <c r="X37" s="768"/>
      <c r="Y37" s="3"/>
      <c r="Z37" s="765"/>
      <c r="AA37" s="765"/>
      <c r="AB37" s="765"/>
      <c r="AC37" s="1"/>
      <c r="AD37" s="1"/>
      <c r="AE37" s="1"/>
      <c r="AF37" s="1"/>
      <c r="AG37" s="1"/>
      <c r="AH37" s="238"/>
      <c r="AI37" s="238"/>
      <c r="AJ37" s="238"/>
    </row>
    <row r="38" spans="1:38" s="55" customFormat="1">
      <c r="A38" s="1"/>
      <c r="B38" s="257"/>
      <c r="C38" s="17"/>
      <c r="D38" s="17"/>
      <c r="E38" s="262" t="s">
        <v>118</v>
      </c>
      <c r="F38" s="94"/>
      <c r="G38" s="94"/>
      <c r="H38" s="94"/>
      <c r="I38" s="94"/>
      <c r="J38" s="94"/>
      <c r="K38" s="93" t="s">
        <v>119</v>
      </c>
      <c r="L38" s="95"/>
      <c r="M38" s="95"/>
      <c r="N38" s="769">
        <v>1098.92</v>
      </c>
      <c r="O38" s="769"/>
      <c r="P38" s="769"/>
      <c r="Q38" s="261"/>
      <c r="R38" s="744"/>
      <c r="S38" s="745"/>
      <c r="T38" s="746"/>
      <c r="U38" s="6"/>
      <c r="V38" s="766">
        <f t="shared" si="1"/>
        <v>0</v>
      </c>
      <c r="W38" s="767"/>
      <c r="X38" s="768"/>
      <c r="Y38" s="3"/>
      <c r="Z38" s="742"/>
      <c r="AA38" s="742"/>
      <c r="AB38" s="742"/>
      <c r="AC38" s="1"/>
      <c r="AD38" s="1"/>
      <c r="AE38" s="1"/>
      <c r="AF38" s="1"/>
      <c r="AG38" s="1"/>
      <c r="AH38" s="238"/>
      <c r="AI38" s="238"/>
      <c r="AJ38" s="238"/>
    </row>
    <row r="39" spans="1:38" s="55" customFormat="1">
      <c r="A39" s="1"/>
      <c r="B39" s="257"/>
      <c r="C39" s="17"/>
      <c r="D39" s="17"/>
      <c r="E39" s="262" t="s">
        <v>4</v>
      </c>
      <c r="F39" s="94"/>
      <c r="G39" s="94"/>
      <c r="H39" s="94"/>
      <c r="I39" s="94"/>
      <c r="J39" s="94"/>
      <c r="K39" s="93" t="s">
        <v>5</v>
      </c>
      <c r="L39" s="95"/>
      <c r="M39" s="95"/>
      <c r="N39" s="743">
        <v>0.96550000000000002</v>
      </c>
      <c r="O39" s="743"/>
      <c r="P39" s="743"/>
      <c r="Q39" s="261"/>
      <c r="R39" s="744"/>
      <c r="S39" s="745"/>
      <c r="T39" s="746"/>
      <c r="U39" s="6"/>
      <c r="V39" s="766">
        <f t="shared" si="1"/>
        <v>0</v>
      </c>
      <c r="W39" s="767"/>
      <c r="X39" s="768"/>
      <c r="Y39" s="3"/>
      <c r="Z39" s="765"/>
      <c r="AA39" s="765"/>
      <c r="AB39" s="765"/>
      <c r="AC39" s="1"/>
      <c r="AD39" s="1"/>
      <c r="AE39" s="1"/>
      <c r="AF39" s="1"/>
      <c r="AG39" s="1"/>
      <c r="AH39" s="238"/>
      <c r="AI39" s="238"/>
      <c r="AJ39" s="238"/>
    </row>
    <row r="40" spans="1:38" s="55" customFormat="1">
      <c r="A40" s="1"/>
      <c r="B40" s="257"/>
      <c r="C40" s="17"/>
      <c r="D40" s="17"/>
      <c r="E40" s="351" t="s">
        <v>527</v>
      </c>
      <c r="F40" s="94"/>
      <c r="G40" s="94"/>
      <c r="H40" s="94"/>
      <c r="I40" s="94"/>
      <c r="J40" s="94"/>
      <c r="K40" s="95" t="s">
        <v>528</v>
      </c>
      <c r="L40" s="95"/>
      <c r="M40" s="95"/>
      <c r="N40" s="743">
        <v>2.3679000000000001</v>
      </c>
      <c r="O40" s="743"/>
      <c r="P40" s="743"/>
      <c r="Q40" s="261"/>
      <c r="R40" s="744"/>
      <c r="S40" s="745"/>
      <c r="T40" s="746"/>
      <c r="U40" s="6"/>
      <c r="V40" s="766">
        <f>N40*R40</f>
        <v>0</v>
      </c>
      <c r="W40" s="767"/>
      <c r="X40" s="768"/>
      <c r="Y40" s="3"/>
      <c r="Z40" s="765"/>
      <c r="AA40" s="765"/>
      <c r="AB40" s="765"/>
      <c r="AC40" s="1"/>
      <c r="AD40" s="1"/>
      <c r="AE40" s="1"/>
      <c r="AF40" s="1"/>
      <c r="AG40" s="1"/>
      <c r="AH40" s="238"/>
      <c r="AI40" s="238"/>
      <c r="AJ40" s="238"/>
    </row>
    <row r="41" spans="1:38" s="55" customFormat="1">
      <c r="A41" s="1"/>
      <c r="B41" s="257"/>
      <c r="C41" s="17"/>
      <c r="D41" s="17"/>
      <c r="E41" s="17"/>
      <c r="F41" s="17"/>
      <c r="G41" s="17"/>
      <c r="H41" s="17"/>
      <c r="I41" s="59"/>
      <c r="J41" s="59"/>
      <c r="K41" s="59"/>
      <c r="L41" s="59"/>
      <c r="M41" s="59"/>
      <c r="N41" s="59"/>
      <c r="O41" s="59"/>
      <c r="P41" s="59"/>
      <c r="Q41" s="59"/>
      <c r="R41" s="3"/>
      <c r="S41" s="3"/>
      <c r="T41" s="3"/>
      <c r="U41" s="3"/>
      <c r="V41" s="3"/>
      <c r="W41" s="3"/>
      <c r="X41" s="3"/>
      <c r="Y41" s="3"/>
      <c r="Z41" s="3"/>
      <c r="AA41" s="9"/>
      <c r="AB41" s="1"/>
      <c r="AC41" s="1"/>
      <c r="AD41" s="9"/>
      <c r="AE41" s="1"/>
      <c r="AF41" s="3"/>
      <c r="AG41" s="1"/>
      <c r="AH41" s="238"/>
      <c r="AI41" s="238"/>
      <c r="AJ41" s="238"/>
    </row>
    <row r="42" spans="1:38" s="55" customFormat="1" ht="16">
      <c r="A42" s="244" t="s">
        <v>248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6"/>
      <c r="AF42" s="247"/>
      <c r="AG42" s="248"/>
      <c r="AH42" s="329"/>
      <c r="AI42" s="329"/>
      <c r="AJ42" s="329"/>
      <c r="AK42" s="263"/>
      <c r="AL42" s="263"/>
    </row>
    <row r="43" spans="1:38" s="55" customFormat="1">
      <c r="A43" s="27"/>
      <c r="B43" s="1"/>
      <c r="C43" s="1"/>
      <c r="D43" s="226"/>
      <c r="E43" s="226"/>
      <c r="F43" s="226"/>
      <c r="G43" s="226"/>
      <c r="H43" s="226"/>
      <c r="I43" s="226"/>
      <c r="J43" s="22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9"/>
      <c r="AB43" s="1"/>
      <c r="AC43" s="1"/>
      <c r="AD43" s="9"/>
      <c r="AE43" s="1"/>
      <c r="AF43" s="3"/>
      <c r="AG43" s="1"/>
      <c r="AH43" s="238"/>
      <c r="AI43" s="238"/>
      <c r="AJ43" s="238"/>
    </row>
    <row r="44" spans="1:38" s="55" customFormat="1">
      <c r="A44" s="1"/>
      <c r="B44" s="1" t="s">
        <v>613</v>
      </c>
      <c r="C44" s="16"/>
      <c r="D44" s="13"/>
      <c r="E44" s="16"/>
      <c r="F44" s="16"/>
      <c r="G44" s="16"/>
      <c r="H44" s="16"/>
      <c r="I44" s="16"/>
      <c r="J44" s="1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9"/>
      <c r="AB44" s="1"/>
      <c r="AC44" s="1"/>
      <c r="AD44" s="9"/>
      <c r="AE44" s="1"/>
      <c r="AF44" s="3"/>
      <c r="AG44" s="1"/>
      <c r="AH44" s="238"/>
      <c r="AI44" s="238"/>
      <c r="AJ44" s="238"/>
    </row>
    <row r="45" spans="1:38" s="55" customFormat="1">
      <c r="A45" s="1"/>
      <c r="B45" s="3" t="s">
        <v>540</v>
      </c>
      <c r="C45" s="1"/>
      <c r="D45" s="1"/>
      <c r="E45" s="16"/>
      <c r="F45" s="16"/>
      <c r="G45" s="16"/>
      <c r="H45" s="16"/>
      <c r="I45" s="16"/>
      <c r="J45" s="1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9"/>
      <c r="AB45" s="1"/>
      <c r="AC45" s="1"/>
      <c r="AD45" s="9"/>
      <c r="AE45" s="1"/>
      <c r="AF45" s="3"/>
      <c r="AG45" s="1"/>
      <c r="AH45" s="238"/>
      <c r="AI45" s="238"/>
      <c r="AJ45" s="238"/>
    </row>
    <row r="46" spans="1:38" s="55" customFormat="1">
      <c r="A46" s="1"/>
      <c r="B46" s="2"/>
      <c r="C46" s="2"/>
      <c r="D46" s="2"/>
      <c r="E46" s="2"/>
      <c r="F46" s="2"/>
      <c r="G46" s="2"/>
      <c r="H46" s="2"/>
      <c r="I46" s="3"/>
      <c r="J46" s="1"/>
      <c r="K46" s="1"/>
      <c r="L46" s="1"/>
      <c r="M46" s="1"/>
      <c r="N46" s="1"/>
      <c r="O46" s="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9"/>
      <c r="AB46" s="1"/>
      <c r="AC46" s="1"/>
      <c r="AD46" s="9"/>
      <c r="AE46" s="1"/>
      <c r="AF46" s="3"/>
      <c r="AG46" s="1"/>
      <c r="AH46" s="238"/>
      <c r="AI46" s="238"/>
      <c r="AJ46" s="238"/>
    </row>
    <row r="47" spans="1:38" s="55" customFormat="1">
      <c r="A47" s="264" t="s">
        <v>394</v>
      </c>
      <c r="B47" s="2"/>
      <c r="C47" s="2"/>
      <c r="D47" s="2"/>
      <c r="E47" s="2"/>
      <c r="F47" s="2"/>
      <c r="G47" s="2"/>
      <c r="H47" s="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9"/>
      <c r="AB47" s="1"/>
      <c r="AC47" s="1"/>
      <c r="AD47" s="9"/>
      <c r="AE47" s="1"/>
      <c r="AF47" s="3"/>
      <c r="AG47" s="1"/>
      <c r="AH47" s="238"/>
      <c r="AI47" s="238"/>
      <c r="AJ47" s="238"/>
    </row>
    <row r="48" spans="1:38" s="55" customFormat="1">
      <c r="A48" s="265" t="s">
        <v>351</v>
      </c>
      <c r="B48" s="266"/>
      <c r="C48" s="267"/>
      <c r="D48" s="144" t="s">
        <v>249</v>
      </c>
      <c r="E48" s="144"/>
      <c r="F48" s="144"/>
      <c r="G48" s="144"/>
      <c r="H48" s="144"/>
      <c r="I48" s="144"/>
      <c r="J48" s="144"/>
      <c r="K48" s="145"/>
      <c r="L48" s="145"/>
      <c r="M48" s="144" t="s">
        <v>250</v>
      </c>
      <c r="N48" s="331"/>
      <c r="O48" s="331"/>
      <c r="P48" s="331"/>
      <c r="Q48" s="331"/>
      <c r="R48" s="331"/>
      <c r="S48" s="331"/>
      <c r="T48" s="331"/>
      <c r="U48" s="331"/>
      <c r="V48" s="331"/>
      <c r="W48" s="144" t="s">
        <v>253</v>
      </c>
      <c r="X48" s="331"/>
      <c r="Y48" s="331"/>
      <c r="Z48" s="331"/>
      <c r="AA48" s="331"/>
      <c r="AB48" s="331"/>
      <c r="AC48" s="331"/>
      <c r="AD48" s="331"/>
      <c r="AE48" s="331"/>
      <c r="AF48" s="331"/>
      <c r="AG48" s="166"/>
      <c r="AH48" s="238"/>
      <c r="AI48" s="238"/>
      <c r="AJ48" s="238"/>
    </row>
    <row r="49" spans="1:36" s="55" customFormat="1">
      <c r="A49" s="455"/>
      <c r="B49" s="457"/>
      <c r="C49" s="1"/>
      <c r="D49" s="2"/>
      <c r="E49" s="2" t="s">
        <v>251</v>
      </c>
      <c r="F49" s="2"/>
      <c r="G49" s="2"/>
      <c r="H49" s="2"/>
      <c r="I49" s="2"/>
      <c r="J49" s="2"/>
      <c r="K49" s="3"/>
      <c r="L49" s="3"/>
      <c r="M49" s="757"/>
      <c r="N49" s="758"/>
      <c r="O49" s="758"/>
      <c r="P49" s="758"/>
      <c r="Q49" s="758"/>
      <c r="R49" s="758"/>
      <c r="S49" s="759"/>
      <c r="T49" s="166"/>
      <c r="U49" s="166"/>
      <c r="V49" s="166"/>
      <c r="W49" s="726"/>
      <c r="X49" s="727"/>
      <c r="Y49" s="727"/>
      <c r="Z49" s="727"/>
      <c r="AA49" s="727"/>
      <c r="AB49" s="727"/>
      <c r="AC49" s="727"/>
      <c r="AD49" s="727"/>
      <c r="AE49" s="727"/>
      <c r="AF49" s="728"/>
      <c r="AG49" s="166"/>
      <c r="AH49" s="238"/>
      <c r="AI49" s="238"/>
      <c r="AJ49" s="238"/>
    </row>
    <row r="50" spans="1:36" s="55" customFormat="1">
      <c r="A50" s="1"/>
      <c r="B50" s="1"/>
      <c r="C50" s="1"/>
      <c r="D50" s="2"/>
      <c r="E50" s="2" t="s">
        <v>252</v>
      </c>
      <c r="F50" s="2"/>
      <c r="G50" s="2"/>
      <c r="H50" s="2"/>
      <c r="I50" s="2"/>
      <c r="J50" s="2"/>
      <c r="K50" s="3"/>
      <c r="L50" s="3"/>
      <c r="M50" s="1" t="s">
        <v>614</v>
      </c>
      <c r="N50" s="166"/>
      <c r="O50" s="166"/>
      <c r="P50" s="166"/>
      <c r="Q50" s="166"/>
      <c r="R50" s="166"/>
      <c r="S50" s="166"/>
      <c r="T50" s="166"/>
      <c r="U50" s="166"/>
      <c r="V50" s="166"/>
      <c r="W50" s="8" t="s">
        <v>501</v>
      </c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238"/>
      <c r="AI50" s="238"/>
      <c r="AJ50" s="238"/>
    </row>
    <row r="51" spans="1:36" s="55" customFormat="1">
      <c r="A51" s="1"/>
      <c r="B51" s="1"/>
      <c r="C51" s="1"/>
      <c r="D51" s="2"/>
      <c r="E51" s="2" t="s">
        <v>254</v>
      </c>
      <c r="F51" s="2"/>
      <c r="G51" s="726"/>
      <c r="H51" s="727"/>
      <c r="I51" s="727"/>
      <c r="J51" s="727"/>
      <c r="K51" s="728"/>
      <c r="L51" s="3"/>
      <c r="M51" s="3" t="s">
        <v>502</v>
      </c>
      <c r="N51" s="166"/>
      <c r="O51" s="760"/>
      <c r="P51" s="761"/>
      <c r="Q51" s="761"/>
      <c r="R51" s="761"/>
      <c r="S51" s="762"/>
      <c r="T51" s="166"/>
      <c r="U51" s="166"/>
      <c r="V51" s="166"/>
      <c r="W51" s="726"/>
      <c r="X51" s="727"/>
      <c r="Y51" s="727"/>
      <c r="Z51" s="727"/>
      <c r="AA51" s="727"/>
      <c r="AB51" s="727"/>
      <c r="AC51" s="727"/>
      <c r="AD51" s="727"/>
      <c r="AE51" s="727"/>
      <c r="AF51" s="728"/>
      <c r="AG51" s="166"/>
      <c r="AH51" s="238"/>
      <c r="AI51" s="238"/>
      <c r="AJ51" s="238"/>
    </row>
    <row r="52" spans="1:36" s="55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66"/>
      <c r="O52" s="166"/>
      <c r="P52" s="166"/>
      <c r="Q52" s="166"/>
      <c r="R52" s="166"/>
      <c r="S52" s="166"/>
      <c r="T52" s="166"/>
      <c r="U52" s="166"/>
      <c r="V52" s="166"/>
      <c r="W52" s="726"/>
      <c r="X52" s="727"/>
      <c r="Y52" s="727"/>
      <c r="Z52" s="727"/>
      <c r="AA52" s="727"/>
      <c r="AB52" s="727"/>
      <c r="AC52" s="727"/>
      <c r="AD52" s="727"/>
      <c r="AE52" s="727"/>
      <c r="AF52" s="728"/>
      <c r="AG52" s="166"/>
      <c r="AH52" s="238"/>
      <c r="AI52" s="238"/>
      <c r="AJ52" s="238"/>
    </row>
    <row r="53" spans="1:36" s="55" customFormat="1">
      <c r="A53" s="1"/>
      <c r="B53" s="1"/>
      <c r="C53" s="1"/>
      <c r="D53" s="268"/>
      <c r="E53" s="268"/>
      <c r="F53" s="268"/>
      <c r="G53" s="268"/>
      <c r="H53" s="268"/>
      <c r="I53" s="268"/>
      <c r="J53" s="268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8"/>
      <c r="Y53" s="268"/>
      <c r="Z53" s="268"/>
      <c r="AA53" s="268"/>
      <c r="AB53" s="268"/>
      <c r="AC53" s="270"/>
      <c r="AD53" s="270"/>
      <c r="AE53" s="270"/>
      <c r="AF53" s="268"/>
      <c r="AG53" s="13"/>
      <c r="AH53" s="238"/>
      <c r="AI53" s="238"/>
      <c r="AJ53" s="238"/>
    </row>
    <row r="54" spans="1:36" s="55" customFormat="1">
      <c r="A54" s="265" t="s">
        <v>351</v>
      </c>
      <c r="B54" s="266"/>
      <c r="C54" s="267"/>
      <c r="D54" s="144" t="s">
        <v>249</v>
      </c>
      <c r="E54" s="144"/>
      <c r="F54" s="144"/>
      <c r="G54" s="144"/>
      <c r="H54" s="144"/>
      <c r="I54" s="144"/>
      <c r="J54" s="144"/>
      <c r="K54" s="145"/>
      <c r="L54" s="145"/>
      <c r="M54" s="144" t="s">
        <v>250</v>
      </c>
      <c r="N54" s="166"/>
      <c r="O54" s="166"/>
      <c r="P54" s="166"/>
      <c r="Q54" s="166"/>
      <c r="R54" s="166"/>
      <c r="S54" s="166"/>
      <c r="T54" s="166"/>
      <c r="U54" s="166"/>
      <c r="V54" s="166"/>
      <c r="W54" s="17" t="s">
        <v>253</v>
      </c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238"/>
      <c r="AI54" s="238"/>
      <c r="AJ54" s="238"/>
    </row>
    <row r="55" spans="1:36" s="55" customFormat="1">
      <c r="A55" s="64"/>
      <c r="B55" s="65"/>
      <c r="C55" s="1"/>
      <c r="D55" s="2"/>
      <c r="E55" s="2" t="s">
        <v>251</v>
      </c>
      <c r="F55" s="2"/>
      <c r="G55" s="2"/>
      <c r="H55" s="2"/>
      <c r="I55" s="2"/>
      <c r="J55" s="2"/>
      <c r="K55" s="3"/>
      <c r="L55" s="3"/>
      <c r="M55" s="757"/>
      <c r="N55" s="758"/>
      <c r="O55" s="758"/>
      <c r="P55" s="758"/>
      <c r="Q55" s="758"/>
      <c r="R55" s="758"/>
      <c r="S55" s="759"/>
      <c r="T55" s="166"/>
      <c r="U55" s="166"/>
      <c r="V55" s="166"/>
      <c r="W55" s="726"/>
      <c r="X55" s="727"/>
      <c r="Y55" s="727"/>
      <c r="Z55" s="727"/>
      <c r="AA55" s="727"/>
      <c r="AB55" s="727"/>
      <c r="AC55" s="727"/>
      <c r="AD55" s="727"/>
      <c r="AE55" s="727"/>
      <c r="AF55" s="728"/>
      <c r="AG55" s="166"/>
      <c r="AH55" s="238"/>
      <c r="AI55" s="238"/>
      <c r="AJ55" s="238"/>
    </row>
    <row r="56" spans="1:36" s="55" customFormat="1">
      <c r="A56" s="1"/>
      <c r="B56" s="1"/>
      <c r="C56" s="1"/>
      <c r="D56" s="2"/>
      <c r="E56" s="2" t="s">
        <v>252</v>
      </c>
      <c r="F56" s="2"/>
      <c r="G56" s="2"/>
      <c r="H56" s="2"/>
      <c r="I56" s="2"/>
      <c r="J56" s="2"/>
      <c r="K56" s="3"/>
      <c r="L56" s="3"/>
      <c r="M56" s="1" t="s">
        <v>614</v>
      </c>
      <c r="N56" s="166"/>
      <c r="O56" s="166"/>
      <c r="P56" s="166"/>
      <c r="Q56" s="166"/>
      <c r="R56" s="166"/>
      <c r="S56" s="166"/>
      <c r="T56" s="166"/>
      <c r="U56" s="166"/>
      <c r="V56" s="166"/>
      <c r="W56" s="8" t="s">
        <v>501</v>
      </c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238"/>
      <c r="AI56" s="238"/>
      <c r="AJ56" s="238"/>
    </row>
    <row r="57" spans="1:36" s="55" customFormat="1">
      <c r="A57" s="1"/>
      <c r="B57" s="1"/>
      <c r="C57" s="1"/>
      <c r="D57" s="2"/>
      <c r="E57" s="2" t="s">
        <v>254</v>
      </c>
      <c r="F57" s="2"/>
      <c r="G57" s="726"/>
      <c r="H57" s="727"/>
      <c r="I57" s="727"/>
      <c r="J57" s="727"/>
      <c r="K57" s="728"/>
      <c r="L57" s="3"/>
      <c r="M57" s="3" t="s">
        <v>502</v>
      </c>
      <c r="N57" s="166"/>
      <c r="O57" s="760"/>
      <c r="P57" s="761"/>
      <c r="Q57" s="761"/>
      <c r="R57" s="761"/>
      <c r="S57" s="762"/>
      <c r="T57" s="166"/>
      <c r="U57" s="166"/>
      <c r="V57" s="166"/>
      <c r="W57" s="726"/>
      <c r="X57" s="727"/>
      <c r="Y57" s="727"/>
      <c r="Z57" s="727"/>
      <c r="AA57" s="727"/>
      <c r="AB57" s="727"/>
      <c r="AC57" s="727"/>
      <c r="AD57" s="727"/>
      <c r="AE57" s="727"/>
      <c r="AF57" s="728"/>
      <c r="AG57" s="166"/>
      <c r="AH57" s="238"/>
      <c r="AI57" s="238"/>
      <c r="AJ57" s="238"/>
    </row>
    <row r="58" spans="1:36" s="55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66"/>
      <c r="O58" s="166"/>
      <c r="P58" s="166"/>
      <c r="Q58" s="166"/>
      <c r="R58" s="166"/>
      <c r="S58" s="166"/>
      <c r="T58" s="166"/>
      <c r="U58" s="166"/>
      <c r="V58" s="166"/>
      <c r="W58" s="726"/>
      <c r="X58" s="727"/>
      <c r="Y58" s="727"/>
      <c r="Z58" s="727"/>
      <c r="AA58" s="727"/>
      <c r="AB58" s="727"/>
      <c r="AC58" s="727"/>
      <c r="AD58" s="727"/>
      <c r="AE58" s="727"/>
      <c r="AF58" s="728"/>
      <c r="AG58" s="166"/>
      <c r="AH58" s="238"/>
      <c r="AI58" s="238"/>
      <c r="AJ58" s="238"/>
    </row>
    <row r="59" spans="1:36" s="55" customFormat="1">
      <c r="A59" s="1"/>
      <c r="B59" s="1"/>
      <c r="C59" s="1"/>
      <c r="D59" s="268"/>
      <c r="E59" s="268"/>
      <c r="F59" s="268"/>
      <c r="G59" s="268"/>
      <c r="H59" s="268"/>
      <c r="I59" s="268"/>
      <c r="J59" s="268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8"/>
      <c r="Y59" s="268"/>
      <c r="Z59" s="268"/>
      <c r="AA59" s="268"/>
      <c r="AB59" s="268"/>
      <c r="AC59" s="270"/>
      <c r="AD59" s="270"/>
      <c r="AE59" s="270"/>
      <c r="AF59" s="268"/>
      <c r="AG59" s="13"/>
      <c r="AH59" s="238"/>
      <c r="AI59" s="238"/>
      <c r="AJ59" s="238"/>
    </row>
    <row r="60" spans="1:36" s="55" customFormat="1">
      <c r="A60" s="265" t="s">
        <v>351</v>
      </c>
      <c r="B60" s="266"/>
      <c r="C60" s="266"/>
      <c r="D60" s="144" t="s">
        <v>249</v>
      </c>
      <c r="E60" s="144"/>
      <c r="F60" s="144"/>
      <c r="G60" s="144"/>
      <c r="H60" s="144"/>
      <c r="I60" s="144"/>
      <c r="J60" s="144"/>
      <c r="K60" s="145"/>
      <c r="L60" s="145"/>
      <c r="M60" s="144" t="s">
        <v>250</v>
      </c>
      <c r="N60" s="166"/>
      <c r="O60" s="166"/>
      <c r="P60" s="166"/>
      <c r="Q60" s="166"/>
      <c r="R60" s="166"/>
      <c r="S60" s="166"/>
      <c r="T60" s="166"/>
      <c r="U60" s="166"/>
      <c r="V60" s="166"/>
      <c r="W60" s="17" t="s">
        <v>253</v>
      </c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238"/>
      <c r="AI60" s="238"/>
      <c r="AJ60" s="238"/>
    </row>
    <row r="61" spans="1:36" s="55" customFormat="1">
      <c r="A61" s="455"/>
      <c r="B61" s="457"/>
      <c r="C61" s="1"/>
      <c r="D61" s="2"/>
      <c r="E61" s="2" t="s">
        <v>251</v>
      </c>
      <c r="F61" s="2"/>
      <c r="G61" s="2"/>
      <c r="H61" s="2"/>
      <c r="I61" s="2"/>
      <c r="J61" s="2"/>
      <c r="K61" s="3"/>
      <c r="L61" s="3"/>
      <c r="M61" s="757"/>
      <c r="N61" s="758"/>
      <c r="O61" s="758"/>
      <c r="P61" s="758"/>
      <c r="Q61" s="758"/>
      <c r="R61" s="758"/>
      <c r="S61" s="759"/>
      <c r="T61" s="166"/>
      <c r="U61" s="166"/>
      <c r="V61" s="166"/>
      <c r="W61" s="726"/>
      <c r="X61" s="727"/>
      <c r="Y61" s="727"/>
      <c r="Z61" s="727"/>
      <c r="AA61" s="727"/>
      <c r="AB61" s="727"/>
      <c r="AC61" s="727"/>
      <c r="AD61" s="727"/>
      <c r="AE61" s="727"/>
      <c r="AF61" s="728"/>
      <c r="AG61" s="166"/>
      <c r="AH61" s="238"/>
      <c r="AI61" s="238"/>
      <c r="AJ61" s="238"/>
    </row>
    <row r="62" spans="1:36" s="55" customFormat="1">
      <c r="A62" s="1"/>
      <c r="B62" s="1"/>
      <c r="C62" s="1"/>
      <c r="D62" s="2"/>
      <c r="E62" s="2" t="s">
        <v>252</v>
      </c>
      <c r="F62" s="2"/>
      <c r="G62" s="2"/>
      <c r="H62" s="2"/>
      <c r="I62" s="2"/>
      <c r="J62" s="2"/>
      <c r="K62" s="3"/>
      <c r="L62" s="3"/>
      <c r="M62" s="1" t="s">
        <v>614</v>
      </c>
      <c r="N62" s="166"/>
      <c r="O62" s="166"/>
      <c r="P62" s="166"/>
      <c r="Q62" s="166"/>
      <c r="R62" s="166"/>
      <c r="S62" s="166"/>
      <c r="T62" s="166"/>
      <c r="U62" s="166"/>
      <c r="V62" s="166"/>
      <c r="W62" s="8" t="s">
        <v>501</v>
      </c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238"/>
      <c r="AI62" s="238"/>
      <c r="AJ62" s="238"/>
    </row>
    <row r="63" spans="1:36" s="55" customFormat="1">
      <c r="A63" s="1"/>
      <c r="B63" s="1"/>
      <c r="C63" s="14"/>
      <c r="D63" s="2"/>
      <c r="E63" s="2" t="s">
        <v>254</v>
      </c>
      <c r="F63" s="2"/>
      <c r="G63" s="726"/>
      <c r="H63" s="727"/>
      <c r="I63" s="727"/>
      <c r="J63" s="727"/>
      <c r="K63" s="728"/>
      <c r="L63" s="3"/>
      <c r="M63" s="3" t="s">
        <v>502</v>
      </c>
      <c r="N63" s="166"/>
      <c r="O63" s="760"/>
      <c r="P63" s="761"/>
      <c r="Q63" s="761"/>
      <c r="R63" s="761"/>
      <c r="S63" s="762"/>
      <c r="T63" s="166"/>
      <c r="U63" s="166"/>
      <c r="V63" s="166"/>
      <c r="W63" s="726"/>
      <c r="X63" s="727"/>
      <c r="Y63" s="727"/>
      <c r="Z63" s="727"/>
      <c r="AA63" s="727"/>
      <c r="AB63" s="727"/>
      <c r="AC63" s="727"/>
      <c r="AD63" s="727"/>
      <c r="AE63" s="727"/>
      <c r="AF63" s="728"/>
      <c r="AG63" s="166"/>
      <c r="AH63" s="238"/>
      <c r="AI63" s="238"/>
      <c r="AJ63" s="238"/>
    </row>
    <row r="64" spans="1:36" s="55" customFormat="1">
      <c r="A64" s="1"/>
      <c r="B64" s="1"/>
      <c r="C64" s="14"/>
      <c r="D64" s="1"/>
      <c r="E64" s="1"/>
      <c r="F64" s="1"/>
      <c r="G64" s="1"/>
      <c r="H64" s="1"/>
      <c r="I64" s="1"/>
      <c r="J64" s="1"/>
      <c r="K64" s="1"/>
      <c r="L64" s="1"/>
      <c r="M64" s="1"/>
      <c r="N64" s="166"/>
      <c r="O64" s="166"/>
      <c r="P64" s="166"/>
      <c r="Q64" s="166"/>
      <c r="R64" s="166"/>
      <c r="S64" s="166"/>
      <c r="T64" s="166"/>
      <c r="U64" s="166"/>
      <c r="V64" s="166"/>
      <c r="W64" s="726"/>
      <c r="X64" s="727"/>
      <c r="Y64" s="727"/>
      <c r="Z64" s="727"/>
      <c r="AA64" s="727"/>
      <c r="AB64" s="727"/>
      <c r="AC64" s="727"/>
      <c r="AD64" s="727"/>
      <c r="AE64" s="727"/>
      <c r="AF64" s="728"/>
      <c r="AG64" s="166"/>
      <c r="AH64" s="238"/>
      <c r="AI64" s="238"/>
      <c r="AJ64" s="238"/>
    </row>
    <row r="65" spans="1:39" s="55" customFormat="1">
      <c r="A65" s="1"/>
      <c r="B65" s="1"/>
      <c r="C65" s="1"/>
      <c r="D65" s="268"/>
      <c r="E65" s="268"/>
      <c r="F65" s="268"/>
      <c r="G65" s="268"/>
      <c r="H65" s="268"/>
      <c r="I65" s="268"/>
      <c r="J65" s="268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8"/>
      <c r="Y65" s="268"/>
      <c r="Z65" s="268"/>
      <c r="AA65" s="268"/>
      <c r="AB65" s="268"/>
      <c r="AC65" s="270"/>
      <c r="AD65" s="270"/>
      <c r="AE65" s="270"/>
      <c r="AF65" s="268"/>
      <c r="AG65" s="13"/>
      <c r="AH65" s="238"/>
      <c r="AI65" s="238"/>
      <c r="AJ65" s="238"/>
    </row>
    <row r="66" spans="1:39" s="55" customFormat="1">
      <c r="A66" s="265" t="s">
        <v>351</v>
      </c>
      <c r="B66" s="266"/>
      <c r="C66" s="266"/>
      <c r="D66" s="144" t="s">
        <v>249</v>
      </c>
      <c r="E66" s="144"/>
      <c r="F66" s="144"/>
      <c r="G66" s="144"/>
      <c r="H66" s="144"/>
      <c r="I66" s="144"/>
      <c r="J66" s="144"/>
      <c r="K66" s="145"/>
      <c r="L66" s="145"/>
      <c r="M66" s="144" t="s">
        <v>250</v>
      </c>
      <c r="N66" s="166"/>
      <c r="O66" s="166"/>
      <c r="P66" s="166"/>
      <c r="Q66" s="166"/>
      <c r="R66" s="166"/>
      <c r="S66" s="166"/>
      <c r="T66" s="166"/>
      <c r="U66" s="166"/>
      <c r="V66" s="166"/>
      <c r="W66" s="17" t="s">
        <v>253</v>
      </c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238"/>
      <c r="AI66" s="238"/>
      <c r="AJ66" s="238"/>
    </row>
    <row r="67" spans="1:39" s="55" customFormat="1">
      <c r="A67" s="455"/>
      <c r="B67" s="457"/>
      <c r="C67" s="1"/>
      <c r="D67" s="2"/>
      <c r="E67" s="2" t="s">
        <v>251</v>
      </c>
      <c r="F67" s="2"/>
      <c r="G67" s="2"/>
      <c r="H67" s="2"/>
      <c r="I67" s="2"/>
      <c r="J67" s="2"/>
      <c r="K67" s="3"/>
      <c r="L67" s="3"/>
      <c r="M67" s="757"/>
      <c r="N67" s="758"/>
      <c r="O67" s="758"/>
      <c r="P67" s="758"/>
      <c r="Q67" s="758"/>
      <c r="R67" s="758"/>
      <c r="S67" s="759"/>
      <c r="T67" s="166"/>
      <c r="U67" s="166"/>
      <c r="V67" s="166"/>
      <c r="W67" s="726"/>
      <c r="X67" s="727"/>
      <c r="Y67" s="727"/>
      <c r="Z67" s="727"/>
      <c r="AA67" s="727"/>
      <c r="AB67" s="727"/>
      <c r="AC67" s="727"/>
      <c r="AD67" s="727"/>
      <c r="AE67" s="727"/>
      <c r="AF67" s="728"/>
      <c r="AG67" s="166"/>
      <c r="AH67" s="238"/>
      <c r="AI67" s="238"/>
      <c r="AJ67" s="238"/>
    </row>
    <row r="68" spans="1:39" s="55" customFormat="1">
      <c r="A68" s="1"/>
      <c r="B68" s="1"/>
      <c r="C68" s="14"/>
      <c r="D68" s="2"/>
      <c r="E68" s="2" t="s">
        <v>252</v>
      </c>
      <c r="F68" s="2"/>
      <c r="G68" s="2"/>
      <c r="H68" s="2"/>
      <c r="I68" s="2"/>
      <c r="J68" s="2"/>
      <c r="K68" s="3"/>
      <c r="L68" s="3"/>
      <c r="M68" s="1" t="s">
        <v>614</v>
      </c>
      <c r="N68" s="166"/>
      <c r="O68" s="166"/>
      <c r="P68" s="166"/>
      <c r="Q68" s="166"/>
      <c r="R68" s="166"/>
      <c r="S68" s="166"/>
      <c r="T68" s="166"/>
      <c r="U68" s="166"/>
      <c r="V68" s="166"/>
      <c r="W68" s="8" t="s">
        <v>501</v>
      </c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238"/>
      <c r="AI68" s="238"/>
      <c r="AJ68" s="238"/>
    </row>
    <row r="69" spans="1:39" s="55" customFormat="1">
      <c r="A69" s="271"/>
      <c r="B69" s="227"/>
      <c r="C69" s="14"/>
      <c r="D69" s="2"/>
      <c r="E69" s="2" t="s">
        <v>254</v>
      </c>
      <c r="F69" s="2"/>
      <c r="G69" s="726"/>
      <c r="H69" s="727"/>
      <c r="I69" s="727"/>
      <c r="J69" s="727"/>
      <c r="K69" s="728"/>
      <c r="L69" s="3"/>
      <c r="M69" s="3" t="s">
        <v>502</v>
      </c>
      <c r="N69" s="166"/>
      <c r="O69" s="760"/>
      <c r="P69" s="761"/>
      <c r="Q69" s="761"/>
      <c r="R69" s="761"/>
      <c r="S69" s="762"/>
      <c r="T69" s="166"/>
      <c r="U69" s="166"/>
      <c r="V69" s="166"/>
      <c r="W69" s="726"/>
      <c r="X69" s="727"/>
      <c r="Y69" s="727"/>
      <c r="Z69" s="727"/>
      <c r="AA69" s="727"/>
      <c r="AB69" s="727"/>
      <c r="AC69" s="727"/>
      <c r="AD69" s="727"/>
      <c r="AE69" s="727"/>
      <c r="AF69" s="728"/>
      <c r="AG69" s="166"/>
      <c r="AH69" s="238"/>
      <c r="AI69" s="238"/>
      <c r="AJ69" s="238"/>
    </row>
    <row r="70" spans="1:39" s="55" customFormat="1">
      <c r="A70" s="763"/>
      <c r="B70" s="76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66"/>
      <c r="O70" s="166"/>
      <c r="P70" s="166"/>
      <c r="Q70" s="166"/>
      <c r="R70" s="166"/>
      <c r="S70" s="166"/>
      <c r="T70" s="166"/>
      <c r="U70" s="166"/>
      <c r="V70" s="166"/>
      <c r="W70" s="726"/>
      <c r="X70" s="727"/>
      <c r="Y70" s="727"/>
      <c r="Z70" s="727"/>
      <c r="AA70" s="727"/>
      <c r="AB70" s="727"/>
      <c r="AC70" s="727"/>
      <c r="AD70" s="727"/>
      <c r="AE70" s="727"/>
      <c r="AF70" s="728"/>
      <c r="AG70" s="166"/>
      <c r="AH70" s="238"/>
      <c r="AI70" s="238"/>
      <c r="AJ70" s="238"/>
    </row>
    <row r="71" spans="1:39" s="55" customFormat="1">
      <c r="A71" s="1"/>
      <c r="B71" s="1"/>
      <c r="C71" s="1"/>
      <c r="D71" s="268"/>
      <c r="E71" s="268"/>
      <c r="F71" s="268"/>
      <c r="G71" s="268"/>
      <c r="H71" s="268"/>
      <c r="I71" s="268"/>
      <c r="J71" s="268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8"/>
      <c r="Y71" s="268"/>
      <c r="Z71" s="268"/>
      <c r="AA71" s="268"/>
      <c r="AB71" s="268"/>
      <c r="AC71" s="270"/>
      <c r="AD71" s="270"/>
      <c r="AE71" s="270"/>
      <c r="AF71" s="268"/>
      <c r="AG71" s="13"/>
      <c r="AH71" s="238"/>
      <c r="AI71" s="238"/>
      <c r="AJ71" s="238"/>
    </row>
    <row r="72" spans="1:39" s="55" customFormat="1">
      <c r="A72" s="265" t="s">
        <v>351</v>
      </c>
      <c r="B72" s="266"/>
      <c r="C72" s="266"/>
      <c r="D72" s="144" t="s">
        <v>249</v>
      </c>
      <c r="E72" s="144"/>
      <c r="F72" s="144"/>
      <c r="G72" s="144"/>
      <c r="H72" s="144"/>
      <c r="I72" s="144"/>
      <c r="J72" s="144"/>
      <c r="K72" s="145"/>
      <c r="L72" s="145"/>
      <c r="M72" s="144" t="s">
        <v>250</v>
      </c>
      <c r="N72" s="166"/>
      <c r="O72" s="166"/>
      <c r="P72" s="166"/>
      <c r="Q72" s="166"/>
      <c r="R72" s="166"/>
      <c r="S72" s="166"/>
      <c r="T72" s="166"/>
      <c r="U72" s="166"/>
      <c r="V72" s="166"/>
      <c r="W72" s="17" t="s">
        <v>253</v>
      </c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238"/>
      <c r="AI72" s="238"/>
      <c r="AJ72" s="238"/>
    </row>
    <row r="73" spans="1:39" s="55" customFormat="1">
      <c r="A73" s="455"/>
      <c r="B73" s="457"/>
      <c r="C73" s="1"/>
      <c r="D73" s="2"/>
      <c r="E73" s="2" t="s">
        <v>251</v>
      </c>
      <c r="F73" s="2"/>
      <c r="G73" s="2"/>
      <c r="H73" s="2"/>
      <c r="I73" s="2"/>
      <c r="J73" s="2"/>
      <c r="K73" s="3"/>
      <c r="L73" s="3"/>
      <c r="M73" s="757"/>
      <c r="N73" s="758"/>
      <c r="O73" s="758"/>
      <c r="P73" s="758"/>
      <c r="Q73" s="758"/>
      <c r="R73" s="758"/>
      <c r="S73" s="759"/>
      <c r="T73" s="166"/>
      <c r="U73" s="166"/>
      <c r="V73" s="166"/>
      <c r="W73" s="726"/>
      <c r="X73" s="727"/>
      <c r="Y73" s="727"/>
      <c r="Z73" s="727"/>
      <c r="AA73" s="727"/>
      <c r="AB73" s="727"/>
      <c r="AC73" s="727"/>
      <c r="AD73" s="727"/>
      <c r="AE73" s="727"/>
      <c r="AF73" s="728"/>
      <c r="AG73" s="166"/>
      <c r="AH73" s="238"/>
      <c r="AI73" s="238"/>
      <c r="AJ73" s="238"/>
    </row>
    <row r="74" spans="1:39" s="55" customFormat="1">
      <c r="A74" s="1"/>
      <c r="B74" s="1"/>
      <c r="C74" s="14"/>
      <c r="D74" s="2"/>
      <c r="E74" s="2" t="s">
        <v>252</v>
      </c>
      <c r="F74" s="2"/>
      <c r="G74" s="2"/>
      <c r="H74" s="2"/>
      <c r="I74" s="2"/>
      <c r="J74" s="2"/>
      <c r="K74" s="3"/>
      <c r="L74" s="3"/>
      <c r="M74" s="1" t="s">
        <v>614</v>
      </c>
      <c r="N74" s="166"/>
      <c r="O74" s="166"/>
      <c r="P74" s="166"/>
      <c r="Q74" s="166"/>
      <c r="R74" s="166"/>
      <c r="S74" s="166"/>
      <c r="T74" s="166"/>
      <c r="U74" s="166"/>
      <c r="V74" s="166"/>
      <c r="W74" s="8" t="s">
        <v>501</v>
      </c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238"/>
      <c r="AI74" s="238"/>
      <c r="AJ74" s="238"/>
    </row>
    <row r="75" spans="1:39" s="55" customFormat="1">
      <c r="A75" s="271"/>
      <c r="B75" s="227"/>
      <c r="C75" s="14"/>
      <c r="D75" s="2"/>
      <c r="E75" s="2" t="s">
        <v>254</v>
      </c>
      <c r="F75" s="2"/>
      <c r="G75" s="726"/>
      <c r="H75" s="727"/>
      <c r="I75" s="727"/>
      <c r="J75" s="727"/>
      <c r="K75" s="728"/>
      <c r="L75" s="3"/>
      <c r="M75" s="3" t="s">
        <v>502</v>
      </c>
      <c r="N75" s="166"/>
      <c r="O75" s="760"/>
      <c r="P75" s="761"/>
      <c r="Q75" s="761"/>
      <c r="R75" s="761"/>
      <c r="S75" s="762"/>
      <c r="T75" s="166"/>
      <c r="U75" s="166"/>
      <c r="V75" s="166"/>
      <c r="W75" s="726"/>
      <c r="X75" s="727"/>
      <c r="Y75" s="727"/>
      <c r="Z75" s="727"/>
      <c r="AA75" s="727"/>
      <c r="AB75" s="727"/>
      <c r="AC75" s="727"/>
      <c r="AD75" s="727"/>
      <c r="AE75" s="727"/>
      <c r="AF75" s="728"/>
      <c r="AG75" s="166"/>
      <c r="AH75" s="238"/>
      <c r="AI75" s="238"/>
      <c r="AJ75" s="238"/>
    </row>
    <row r="76" spans="1:39" s="55" customFormat="1">
      <c r="A76" s="763"/>
      <c r="B76" s="76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66"/>
      <c r="O76" s="166"/>
      <c r="P76" s="166"/>
      <c r="Q76" s="166"/>
      <c r="R76" s="166"/>
      <c r="S76" s="166"/>
      <c r="T76" s="166"/>
      <c r="U76" s="166"/>
      <c r="V76" s="166"/>
      <c r="W76" s="726"/>
      <c r="X76" s="727"/>
      <c r="Y76" s="727"/>
      <c r="Z76" s="727"/>
      <c r="AA76" s="727"/>
      <c r="AB76" s="727"/>
      <c r="AC76" s="727"/>
      <c r="AD76" s="727"/>
      <c r="AE76" s="727"/>
      <c r="AF76" s="728"/>
      <c r="AG76" s="166"/>
      <c r="AH76" s="238"/>
      <c r="AI76" s="238"/>
      <c r="AJ76" s="238"/>
    </row>
    <row r="77" spans="1:39" s="55" customFormat="1">
      <c r="A77" s="1"/>
      <c r="B77" s="2"/>
      <c r="C77" s="2"/>
      <c r="D77" s="2"/>
      <c r="E77" s="2"/>
      <c r="F77" s="2"/>
      <c r="G77" s="2"/>
      <c r="H77" s="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9"/>
      <c r="AB77" s="1"/>
      <c r="AC77" s="1"/>
      <c r="AD77" s="9"/>
      <c r="AE77" s="1"/>
      <c r="AF77" s="3"/>
      <c r="AG77" s="1"/>
      <c r="AH77" s="238"/>
      <c r="AI77" s="238"/>
      <c r="AJ77" s="238"/>
    </row>
    <row r="78" spans="1:39" s="55" customFormat="1" ht="16">
      <c r="A78" s="244" t="s">
        <v>255</v>
      </c>
      <c r="B78" s="244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6"/>
      <c r="AF78" s="247"/>
      <c r="AG78" s="248"/>
      <c r="AH78" s="238"/>
      <c r="AI78" s="238"/>
      <c r="AJ78" s="238"/>
    </row>
    <row r="79" spans="1:39" s="293" customFormat="1" ht="12.75" customHeight="1">
      <c r="A79" s="159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330"/>
      <c r="AI79" s="330"/>
      <c r="AJ79" s="330"/>
      <c r="AK79" s="327"/>
      <c r="AL79" s="327"/>
      <c r="AM79" s="327"/>
    </row>
    <row r="80" spans="1:39" s="293" customFormat="1" ht="12.75" customHeight="1">
      <c r="A80" s="161"/>
      <c r="B80" s="196" t="s">
        <v>302</v>
      </c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330"/>
      <c r="AI80" s="330"/>
      <c r="AJ80" s="330"/>
      <c r="AK80" s="327"/>
      <c r="AL80" s="327"/>
      <c r="AM80" s="327"/>
    </row>
    <row r="81" spans="1:39" s="293" customFormat="1" ht="12.75" customHeight="1">
      <c r="A81" s="161"/>
      <c r="B81" s="161">
        <v>1</v>
      </c>
      <c r="C81" s="161" t="s">
        <v>303</v>
      </c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330"/>
      <c r="AI81" s="330"/>
      <c r="AJ81" s="330"/>
      <c r="AK81" s="327"/>
      <c r="AL81" s="327"/>
      <c r="AM81" s="327"/>
    </row>
    <row r="82" spans="1:39" s="293" customFormat="1" ht="12.75" customHeight="1">
      <c r="A82" s="161"/>
      <c r="B82" s="161">
        <v>2</v>
      </c>
      <c r="C82" s="161" t="s">
        <v>301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330"/>
      <c r="AI82" s="330"/>
      <c r="AJ82" s="330"/>
      <c r="AK82" s="327"/>
      <c r="AL82" s="327"/>
      <c r="AM82" s="327"/>
    </row>
    <row r="83" spans="1:39" s="293" customFormat="1" ht="12.75" customHeight="1">
      <c r="A83" s="161"/>
      <c r="B83" s="161">
        <v>3</v>
      </c>
      <c r="C83" s="161" t="s">
        <v>304</v>
      </c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330"/>
      <c r="AI83" s="330"/>
      <c r="AJ83" s="330"/>
      <c r="AK83" s="327"/>
      <c r="AL83" s="327"/>
      <c r="AM83" s="327"/>
    </row>
    <row r="84" spans="1:39" s="293" customFormat="1" ht="12.75" customHeight="1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330"/>
      <c r="AI84" s="330"/>
      <c r="AJ84" s="330"/>
      <c r="AK84" s="327"/>
      <c r="AL84" s="327"/>
      <c r="AM84" s="327"/>
    </row>
    <row r="85" spans="1:39" s="158" customFormat="1">
      <c r="A85" s="3"/>
      <c r="B85" s="358" t="s">
        <v>615</v>
      </c>
      <c r="C85" s="2"/>
      <c r="D85" s="2"/>
      <c r="E85" s="2"/>
      <c r="F85" s="2"/>
      <c r="G85" s="2"/>
      <c r="H85" s="2"/>
      <c r="I85" s="3"/>
      <c r="J85" s="3"/>
      <c r="K85" s="3"/>
      <c r="L85" s="3"/>
      <c r="M85" s="3"/>
      <c r="N85" s="3"/>
      <c r="O85" s="3"/>
      <c r="P85" s="3"/>
      <c r="Q85" s="3"/>
      <c r="R85" s="2"/>
      <c r="S85" s="3"/>
      <c r="T85" s="3"/>
      <c r="U85" s="3"/>
      <c r="V85" s="2"/>
      <c r="W85" s="2"/>
      <c r="X85" s="19" t="s">
        <v>408</v>
      </c>
      <c r="Y85" s="19"/>
      <c r="Z85" s="19"/>
      <c r="AA85" s="19"/>
      <c r="AB85" s="3"/>
      <c r="AC85" s="19" t="s">
        <v>409</v>
      </c>
      <c r="AD85" s="19"/>
      <c r="AE85" s="19"/>
      <c r="AF85" s="19"/>
      <c r="AG85" s="3"/>
      <c r="AH85" s="314"/>
      <c r="AI85" s="314"/>
      <c r="AJ85" s="314"/>
    </row>
    <row r="86" spans="1:39" s="158" customFormat="1" ht="18.75" customHeight="1">
      <c r="A86" s="3"/>
      <c r="B86" s="482"/>
      <c r="C86" s="429"/>
      <c r="D86" s="429"/>
      <c r="E86" s="429"/>
      <c r="F86" s="429"/>
      <c r="G86" s="429"/>
      <c r="H86" s="429"/>
      <c r="I86" s="429"/>
      <c r="J86" s="429"/>
      <c r="K86" s="429"/>
      <c r="L86" s="429"/>
      <c r="M86" s="429"/>
      <c r="N86" s="429"/>
      <c r="O86" s="429"/>
      <c r="P86" s="429"/>
      <c r="Q86" s="429"/>
      <c r="R86" s="429"/>
      <c r="S86" s="429"/>
      <c r="T86" s="429"/>
      <c r="U86" s="429"/>
      <c r="V86" s="430"/>
      <c r="W86" s="6"/>
      <c r="X86" s="764"/>
      <c r="Y86" s="529"/>
      <c r="Z86" s="529"/>
      <c r="AA86" s="530"/>
      <c r="AB86" s="2"/>
      <c r="AC86" s="531" t="s">
        <v>389</v>
      </c>
      <c r="AD86" s="532"/>
      <c r="AE86" s="532"/>
      <c r="AF86" s="533"/>
      <c r="AG86" s="3"/>
      <c r="AH86" s="314"/>
      <c r="AI86" s="314"/>
      <c r="AJ86" s="314"/>
    </row>
    <row r="87" spans="1:39" s="55" customFormat="1">
      <c r="A87" s="99"/>
      <c r="B87" s="272"/>
      <c r="C87" s="272"/>
      <c r="D87" s="272"/>
      <c r="E87" s="272"/>
      <c r="F87" s="272"/>
      <c r="G87" s="273"/>
      <c r="H87" s="273"/>
      <c r="I87" s="273"/>
      <c r="J87" s="273"/>
      <c r="K87" s="273"/>
      <c r="L87" s="274"/>
      <c r="M87" s="275"/>
      <c r="N87" s="276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1"/>
      <c r="AH87" s="238"/>
      <c r="AI87" s="238"/>
      <c r="AJ87" s="238"/>
    </row>
    <row r="88" spans="1:39" s="55" customFormat="1">
      <c r="A88" s="1"/>
      <c r="B88" s="10" t="s">
        <v>355</v>
      </c>
      <c r="C88" s="2"/>
      <c r="D88" s="2"/>
      <c r="E88" s="2"/>
      <c r="F88" s="2"/>
      <c r="G88" s="2"/>
      <c r="H88" s="2"/>
      <c r="I88" s="3"/>
      <c r="J88" s="3"/>
      <c r="K88" s="3"/>
      <c r="L88" s="17"/>
      <c r="M88" s="17"/>
      <c r="N88" s="17"/>
      <c r="O88" s="17"/>
      <c r="P88" s="17"/>
      <c r="Q88" s="17"/>
      <c r="R88" s="17"/>
      <c r="S88" s="17"/>
      <c r="T88" s="10" t="s">
        <v>356</v>
      </c>
      <c r="U88" s="2"/>
      <c r="V88" s="2"/>
      <c r="W88" s="2"/>
      <c r="X88" s="2"/>
      <c r="Y88" s="2"/>
      <c r="Z88" s="2"/>
      <c r="AA88" s="3"/>
      <c r="AB88" s="3"/>
      <c r="AC88" s="3"/>
      <c r="AD88" s="17"/>
      <c r="AE88" s="17"/>
      <c r="AF88" s="17"/>
      <c r="AG88" s="17"/>
      <c r="AH88" s="238"/>
      <c r="AI88" s="238"/>
      <c r="AJ88" s="238"/>
    </row>
    <row r="89" spans="1:39" s="55" customFormat="1" ht="12" customHeight="1">
      <c r="A89" s="1"/>
      <c r="B89" s="10"/>
      <c r="C89" s="2"/>
      <c r="D89" s="2"/>
      <c r="E89" s="2"/>
      <c r="F89" s="2"/>
      <c r="G89" s="2"/>
      <c r="H89" s="2"/>
      <c r="I89" s="3"/>
      <c r="J89" s="3"/>
      <c r="K89" s="3"/>
      <c r="L89" s="17"/>
      <c r="M89" s="17"/>
      <c r="N89" s="17"/>
      <c r="O89" s="17"/>
      <c r="P89" s="17"/>
      <c r="Q89" s="17"/>
      <c r="R89" s="17"/>
      <c r="S89" s="17"/>
      <c r="T89" s="10"/>
      <c r="U89" s="2"/>
      <c r="V89" s="2"/>
      <c r="W89" s="2"/>
      <c r="X89" s="2"/>
      <c r="Y89" s="2"/>
      <c r="Z89" s="2"/>
      <c r="AA89" s="3"/>
      <c r="AB89" s="3"/>
      <c r="AC89" s="3"/>
      <c r="AD89" s="17"/>
      <c r="AE89" s="17"/>
      <c r="AF89" s="17"/>
      <c r="AG89" s="17"/>
      <c r="AH89" s="238"/>
      <c r="AI89" s="238"/>
      <c r="AJ89" s="238"/>
    </row>
    <row r="90" spans="1:39" s="55" customFormat="1">
      <c r="A90" s="1"/>
      <c r="B90" s="358" t="s">
        <v>616</v>
      </c>
      <c r="C90" s="2"/>
      <c r="D90" s="2"/>
      <c r="E90" s="2"/>
      <c r="F90" s="2"/>
      <c r="G90" s="2"/>
      <c r="H90" s="2"/>
      <c r="I90" s="3"/>
      <c r="J90" s="3"/>
      <c r="K90" s="3"/>
      <c r="L90" s="17"/>
      <c r="M90" s="17"/>
      <c r="N90" s="17"/>
      <c r="O90" s="17"/>
      <c r="P90" s="17"/>
      <c r="Q90" s="17"/>
      <c r="R90" s="17"/>
      <c r="S90" s="17"/>
      <c r="T90" s="358" t="s">
        <v>616</v>
      </c>
      <c r="U90" s="2"/>
      <c r="V90" s="2"/>
      <c r="W90" s="2"/>
      <c r="X90" s="2"/>
      <c r="Y90" s="2"/>
      <c r="Z90" s="2"/>
      <c r="AA90" s="3"/>
      <c r="AB90" s="3"/>
      <c r="AC90" s="3"/>
      <c r="AD90" s="17"/>
      <c r="AE90" s="17"/>
      <c r="AF90" s="17"/>
      <c r="AG90" s="17"/>
      <c r="AH90" s="238"/>
      <c r="AI90" s="238"/>
      <c r="AJ90" s="238"/>
    </row>
    <row r="91" spans="1:39" s="55" customFormat="1">
      <c r="A91" s="1"/>
      <c r="B91" s="2" t="s">
        <v>256</v>
      </c>
      <c r="C91" s="2"/>
      <c r="D91" s="2"/>
      <c r="E91" s="2"/>
      <c r="F91" s="2"/>
      <c r="G91" s="2"/>
      <c r="H91" s="2"/>
      <c r="I91" s="3"/>
      <c r="J91" s="3"/>
      <c r="K91" s="3"/>
      <c r="L91" s="17"/>
      <c r="M91" s="17"/>
      <c r="N91" s="17"/>
      <c r="O91" s="17"/>
      <c r="P91" s="17"/>
      <c r="Q91" s="17"/>
      <c r="R91" s="17"/>
      <c r="S91" s="17"/>
      <c r="T91" s="2" t="s">
        <v>256</v>
      </c>
      <c r="U91" s="2"/>
      <c r="V91" s="2"/>
      <c r="W91" s="2"/>
      <c r="X91" s="2"/>
      <c r="Y91" s="2"/>
      <c r="Z91" s="2"/>
      <c r="AA91" s="3"/>
      <c r="AB91" s="3"/>
      <c r="AC91" s="3"/>
      <c r="AD91" s="17"/>
      <c r="AE91" s="17"/>
      <c r="AF91" s="17"/>
      <c r="AG91" s="17"/>
      <c r="AH91" s="238"/>
      <c r="AI91" s="238"/>
      <c r="AJ91" s="238"/>
    </row>
    <row r="92" spans="1:39" s="55" customFormat="1">
      <c r="A92" s="2"/>
      <c r="B92" s="726"/>
      <c r="C92" s="727"/>
      <c r="D92" s="727"/>
      <c r="E92" s="727"/>
      <c r="F92" s="727"/>
      <c r="G92" s="727"/>
      <c r="H92" s="727"/>
      <c r="I92" s="727"/>
      <c r="J92" s="727"/>
      <c r="K92" s="727"/>
      <c r="L92" s="727"/>
      <c r="M92" s="728"/>
      <c r="N92" s="17"/>
      <c r="O92" s="17"/>
      <c r="P92" s="17"/>
      <c r="Q92" s="17"/>
      <c r="R92" s="17"/>
      <c r="S92" s="17"/>
      <c r="T92" s="726"/>
      <c r="U92" s="727"/>
      <c r="V92" s="727"/>
      <c r="W92" s="727"/>
      <c r="X92" s="727"/>
      <c r="Y92" s="727"/>
      <c r="Z92" s="727"/>
      <c r="AA92" s="727"/>
      <c r="AB92" s="727"/>
      <c r="AC92" s="727"/>
      <c r="AD92" s="727"/>
      <c r="AE92" s="728"/>
      <c r="AF92" s="17"/>
      <c r="AG92" s="17"/>
      <c r="AH92" s="238"/>
      <c r="AI92" s="238"/>
      <c r="AJ92" s="238"/>
    </row>
    <row r="93" spans="1:39" s="55" customFormat="1">
      <c r="A93" s="1"/>
      <c r="B93" s="2" t="s">
        <v>257</v>
      </c>
      <c r="C93" s="2"/>
      <c r="D93" s="2"/>
      <c r="E93" s="2"/>
      <c r="F93" s="2"/>
      <c r="G93" s="2"/>
      <c r="H93" s="2"/>
      <c r="I93" s="3"/>
      <c r="J93" s="3"/>
      <c r="K93" s="3"/>
      <c r="L93" s="17"/>
      <c r="M93" s="17"/>
      <c r="N93" s="17"/>
      <c r="O93" s="17"/>
      <c r="P93" s="17"/>
      <c r="Q93" s="17"/>
      <c r="R93" s="17"/>
      <c r="S93" s="17"/>
      <c r="T93" s="2" t="s">
        <v>257</v>
      </c>
      <c r="U93" s="2"/>
      <c r="V93" s="2"/>
      <c r="W93" s="2"/>
      <c r="X93" s="2"/>
      <c r="Y93" s="2"/>
      <c r="Z93" s="2"/>
      <c r="AA93" s="3"/>
      <c r="AB93" s="3"/>
      <c r="AC93" s="3"/>
      <c r="AD93" s="17"/>
      <c r="AE93" s="17"/>
      <c r="AF93" s="17"/>
      <c r="AG93" s="17"/>
      <c r="AH93" s="238"/>
      <c r="AI93" s="238"/>
      <c r="AJ93" s="238"/>
    </row>
    <row r="94" spans="1:39" s="55" customFormat="1">
      <c r="A94" s="1"/>
      <c r="B94" s="726"/>
      <c r="C94" s="727"/>
      <c r="D94" s="727"/>
      <c r="E94" s="727"/>
      <c r="F94" s="727"/>
      <c r="G94" s="727"/>
      <c r="H94" s="727"/>
      <c r="I94" s="727"/>
      <c r="J94" s="727"/>
      <c r="K94" s="727"/>
      <c r="L94" s="727"/>
      <c r="M94" s="728"/>
      <c r="N94" s="17"/>
      <c r="O94" s="17"/>
      <c r="P94" s="17"/>
      <c r="Q94" s="17"/>
      <c r="R94" s="17"/>
      <c r="S94" s="17"/>
      <c r="T94" s="726"/>
      <c r="U94" s="727"/>
      <c r="V94" s="727"/>
      <c r="W94" s="727"/>
      <c r="X94" s="727"/>
      <c r="Y94" s="727"/>
      <c r="Z94" s="727"/>
      <c r="AA94" s="727"/>
      <c r="AB94" s="727"/>
      <c r="AC94" s="727"/>
      <c r="AD94" s="727"/>
      <c r="AE94" s="728"/>
      <c r="AF94" s="17"/>
      <c r="AG94" s="17"/>
      <c r="AH94" s="238"/>
      <c r="AI94" s="238"/>
      <c r="AJ94" s="238"/>
    </row>
    <row r="95" spans="1:39" s="55" customFormat="1">
      <c r="A95" s="1"/>
      <c r="B95" s="499"/>
      <c r="C95" s="500"/>
      <c r="D95" s="500"/>
      <c r="E95" s="500"/>
      <c r="F95" s="500"/>
      <c r="G95" s="500"/>
      <c r="H95" s="500"/>
      <c r="I95" s="500"/>
      <c r="J95" s="500"/>
      <c r="K95" s="500"/>
      <c r="L95" s="500"/>
      <c r="M95" s="501"/>
      <c r="N95" s="27"/>
      <c r="O95" s="27"/>
      <c r="P95" s="27"/>
      <c r="Q95" s="27"/>
      <c r="R95" s="27"/>
      <c r="S95" s="27"/>
      <c r="T95" s="499"/>
      <c r="U95" s="500"/>
      <c r="V95" s="500"/>
      <c r="W95" s="500"/>
      <c r="X95" s="500"/>
      <c r="Y95" s="500"/>
      <c r="Z95" s="500"/>
      <c r="AA95" s="500"/>
      <c r="AB95" s="500"/>
      <c r="AC95" s="500"/>
      <c r="AD95" s="500"/>
      <c r="AE95" s="501"/>
      <c r="AF95" s="17"/>
      <c r="AG95" s="17"/>
      <c r="AH95" s="238"/>
      <c r="AI95" s="238"/>
      <c r="AJ95" s="238"/>
    </row>
    <row r="96" spans="1:39" s="55" customFormat="1">
      <c r="A96" s="2"/>
      <c r="B96" s="2" t="s">
        <v>258</v>
      </c>
      <c r="C96" s="2"/>
      <c r="D96" s="2"/>
      <c r="E96" s="2"/>
      <c r="F96" s="2"/>
      <c r="G96" s="2"/>
      <c r="H96" s="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2" t="s">
        <v>258</v>
      </c>
      <c r="U96" s="2"/>
      <c r="V96" s="2"/>
      <c r="W96" s="2"/>
      <c r="X96" s="2"/>
      <c r="Y96" s="2"/>
      <c r="Z96" s="2"/>
      <c r="AA96" s="3"/>
      <c r="AB96" s="3"/>
      <c r="AC96" s="3"/>
      <c r="AD96" s="3"/>
      <c r="AE96" s="3"/>
      <c r="AF96" s="3"/>
      <c r="AG96" s="3"/>
      <c r="AH96" s="238"/>
      <c r="AI96" s="238"/>
      <c r="AJ96" s="238"/>
    </row>
    <row r="97" spans="1:36" s="55" customFormat="1">
      <c r="A97" s="2"/>
      <c r="B97" s="726"/>
      <c r="C97" s="727"/>
      <c r="D97" s="727"/>
      <c r="E97" s="727"/>
      <c r="F97" s="727"/>
      <c r="G97" s="727"/>
      <c r="H97" s="727"/>
      <c r="I97" s="727"/>
      <c r="J97" s="727"/>
      <c r="K97" s="727"/>
      <c r="L97" s="727"/>
      <c r="M97" s="728"/>
      <c r="N97" s="3"/>
      <c r="O97" s="3"/>
      <c r="P97" s="3"/>
      <c r="Q97" s="3"/>
      <c r="R97" s="3"/>
      <c r="S97" s="3"/>
      <c r="T97" s="726"/>
      <c r="U97" s="727"/>
      <c r="V97" s="727"/>
      <c r="W97" s="727"/>
      <c r="X97" s="727"/>
      <c r="Y97" s="727"/>
      <c r="Z97" s="727"/>
      <c r="AA97" s="727"/>
      <c r="AB97" s="727"/>
      <c r="AC97" s="727"/>
      <c r="AD97" s="727"/>
      <c r="AE97" s="728"/>
      <c r="AF97" s="3"/>
      <c r="AG97" s="3"/>
      <c r="AH97" s="238"/>
      <c r="AI97" s="238"/>
      <c r="AJ97" s="238"/>
    </row>
    <row r="98" spans="1:36" s="55" customFormat="1">
      <c r="A98" s="2"/>
      <c r="B98" s="726"/>
      <c r="C98" s="727"/>
      <c r="D98" s="727"/>
      <c r="E98" s="727"/>
      <c r="F98" s="727"/>
      <c r="G98" s="727"/>
      <c r="H98" s="727"/>
      <c r="I98" s="727"/>
      <c r="J98" s="727"/>
      <c r="K98" s="727"/>
      <c r="L98" s="727"/>
      <c r="M98" s="728"/>
      <c r="N98" s="3"/>
      <c r="O98" s="3"/>
      <c r="P98" s="3"/>
      <c r="Q98" s="3"/>
      <c r="R98" s="3"/>
      <c r="S98" s="3"/>
      <c r="T98" s="726"/>
      <c r="U98" s="727"/>
      <c r="V98" s="727"/>
      <c r="W98" s="727"/>
      <c r="X98" s="727"/>
      <c r="Y98" s="727"/>
      <c r="Z98" s="727"/>
      <c r="AA98" s="727"/>
      <c r="AB98" s="727"/>
      <c r="AC98" s="727"/>
      <c r="AD98" s="727"/>
      <c r="AE98" s="728"/>
      <c r="AF98" s="3"/>
      <c r="AG98" s="3"/>
      <c r="AH98" s="238"/>
      <c r="AI98" s="238"/>
      <c r="AJ98" s="238"/>
    </row>
    <row r="99" spans="1:36" s="55" customFormat="1">
      <c r="A99" s="1"/>
      <c r="B99" s="2"/>
      <c r="C99" s="2"/>
      <c r="D99" s="2"/>
      <c r="E99" s="2"/>
      <c r="F99" s="2"/>
      <c r="G99" s="2"/>
      <c r="H99" s="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2"/>
      <c r="U99" s="2"/>
      <c r="V99" s="2"/>
      <c r="W99" s="2"/>
      <c r="X99" s="2"/>
      <c r="Y99" s="2"/>
      <c r="Z99" s="2"/>
      <c r="AA99" s="3"/>
      <c r="AB99" s="3"/>
      <c r="AC99" s="3"/>
      <c r="AD99" s="3"/>
      <c r="AE99" s="3"/>
      <c r="AF99" s="3"/>
      <c r="AG99" s="3"/>
      <c r="AH99" s="238"/>
      <c r="AI99" s="238"/>
      <c r="AJ99" s="238"/>
    </row>
    <row r="100" spans="1:36" s="55" customFormat="1">
      <c r="A100" s="1"/>
      <c r="B100" s="2" t="s">
        <v>259</v>
      </c>
      <c r="C100" s="2"/>
      <c r="D100" s="2"/>
      <c r="E100" s="2"/>
      <c r="F100" s="2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2" t="s">
        <v>259</v>
      </c>
      <c r="U100" s="2"/>
      <c r="V100" s="2"/>
      <c r="W100" s="2"/>
      <c r="X100" s="2"/>
      <c r="Y100" s="2"/>
      <c r="Z100" s="3"/>
      <c r="AA100" s="3"/>
      <c r="AB100" s="3"/>
      <c r="AC100" s="3"/>
      <c r="AD100" s="3"/>
      <c r="AE100" s="3"/>
      <c r="AF100" s="3"/>
      <c r="AG100" s="3"/>
      <c r="AH100" s="238"/>
      <c r="AI100" s="238"/>
      <c r="AJ100" s="238"/>
    </row>
    <row r="101" spans="1:36" s="55" customFormat="1">
      <c r="A101" s="1"/>
      <c r="B101" s="2"/>
      <c r="C101" s="200"/>
      <c r="D101" s="8" t="s">
        <v>260</v>
      </c>
      <c r="E101" s="8"/>
      <c r="F101" s="8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 t="s">
        <v>260</v>
      </c>
      <c r="W101" s="27"/>
      <c r="X101" s="27"/>
      <c r="Y101" s="27"/>
      <c r="Z101" s="27"/>
      <c r="AA101" s="200"/>
      <c r="AB101" s="200"/>
      <c r="AC101" s="200"/>
      <c r="AD101" s="200"/>
      <c r="AE101" s="200"/>
      <c r="AF101" s="200"/>
      <c r="AG101" s="200"/>
      <c r="AH101" s="238"/>
      <c r="AI101" s="238"/>
      <c r="AJ101" s="238"/>
    </row>
    <row r="102" spans="1:36" s="55" customFormat="1">
      <c r="A102" s="1"/>
      <c r="B102" s="2"/>
      <c r="C102" s="200"/>
      <c r="D102" s="8" t="s">
        <v>261</v>
      </c>
      <c r="E102" s="8"/>
      <c r="F102" s="8"/>
      <c r="G102" s="8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1"/>
      <c r="T102" s="2"/>
      <c r="U102" s="200"/>
      <c r="V102" s="8" t="s">
        <v>261</v>
      </c>
      <c r="W102" s="8"/>
      <c r="X102" s="8"/>
      <c r="Y102" s="8"/>
      <c r="Z102" s="200"/>
      <c r="AA102" s="200"/>
      <c r="AB102" s="200"/>
      <c r="AC102" s="200"/>
      <c r="AD102" s="200"/>
      <c r="AE102" s="200"/>
      <c r="AF102" s="200"/>
      <c r="AG102" s="200"/>
      <c r="AH102" s="238"/>
      <c r="AI102" s="238"/>
      <c r="AJ102" s="238"/>
    </row>
    <row r="103" spans="1:36" s="55" customFormat="1">
      <c r="A103" s="1"/>
      <c r="B103" s="2"/>
      <c r="C103" s="200"/>
      <c r="D103" s="8" t="s">
        <v>262</v>
      </c>
      <c r="E103" s="8"/>
      <c r="F103" s="8"/>
      <c r="G103" s="8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1"/>
      <c r="T103" s="2"/>
      <c r="U103" s="200"/>
      <c r="V103" s="8" t="s">
        <v>262</v>
      </c>
      <c r="W103" s="8"/>
      <c r="X103" s="8"/>
      <c r="Y103" s="8"/>
      <c r="Z103" s="200"/>
      <c r="AA103" s="200"/>
      <c r="AB103" s="200"/>
      <c r="AC103" s="200"/>
      <c r="AD103" s="200"/>
      <c r="AE103" s="200"/>
      <c r="AF103" s="200"/>
      <c r="AG103" s="200"/>
      <c r="AH103" s="238"/>
      <c r="AI103" s="238"/>
      <c r="AJ103" s="238"/>
    </row>
    <row r="104" spans="1:36" s="55" customFormat="1">
      <c r="A104" s="1"/>
      <c r="B104" s="2"/>
      <c r="C104" s="200"/>
      <c r="D104" s="8" t="s">
        <v>263</v>
      </c>
      <c r="E104" s="8"/>
      <c r="F104" s="8"/>
      <c r="G104" s="8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1"/>
      <c r="T104" s="2"/>
      <c r="U104" s="200"/>
      <c r="V104" s="8" t="s">
        <v>263</v>
      </c>
      <c r="W104" s="8"/>
      <c r="X104" s="8"/>
      <c r="Y104" s="8"/>
      <c r="Z104" s="200"/>
      <c r="AA104" s="200"/>
      <c r="AB104" s="200"/>
      <c r="AC104" s="200"/>
      <c r="AD104" s="200"/>
      <c r="AE104" s="200"/>
      <c r="AF104" s="200"/>
      <c r="AG104" s="200"/>
      <c r="AH104" s="238"/>
      <c r="AI104" s="238"/>
      <c r="AJ104" s="238"/>
    </row>
    <row r="105" spans="1:36" s="55" customFormat="1">
      <c r="A105" s="1"/>
      <c r="B105" s="2"/>
      <c r="C105" s="200"/>
      <c r="D105" s="8" t="s">
        <v>264</v>
      </c>
      <c r="E105" s="8"/>
      <c r="F105" s="8"/>
      <c r="G105" s="8"/>
      <c r="H105" s="748"/>
      <c r="I105" s="749"/>
      <c r="J105" s="749"/>
      <c r="K105" s="749"/>
      <c r="L105" s="749"/>
      <c r="M105" s="749"/>
      <c r="N105" s="750"/>
      <c r="O105" s="1"/>
      <c r="P105" s="1"/>
      <c r="Q105" s="1"/>
      <c r="R105" s="1"/>
      <c r="S105" s="1"/>
      <c r="T105" s="2"/>
      <c r="U105" s="200"/>
      <c r="V105" s="8" t="s">
        <v>264</v>
      </c>
      <c r="W105" s="8"/>
      <c r="X105" s="8"/>
      <c r="Y105" s="8"/>
      <c r="Z105" s="748"/>
      <c r="AA105" s="749"/>
      <c r="AB105" s="749"/>
      <c r="AC105" s="749"/>
      <c r="AD105" s="749"/>
      <c r="AE105" s="749"/>
      <c r="AF105" s="750"/>
      <c r="AG105" s="1"/>
      <c r="AH105" s="238"/>
      <c r="AI105" s="238"/>
      <c r="AJ105" s="238"/>
    </row>
    <row r="106" spans="1:36" s="55" customFormat="1">
      <c r="A106" s="1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9"/>
      <c r="AB106" s="1"/>
      <c r="AC106" s="1"/>
      <c r="AD106" s="9"/>
      <c r="AE106" s="1"/>
      <c r="AF106" s="3"/>
      <c r="AG106" s="1"/>
      <c r="AH106" s="238"/>
      <c r="AI106" s="238"/>
      <c r="AJ106" s="238"/>
    </row>
    <row r="107" spans="1:36" s="55" customFormat="1">
      <c r="A107" s="1"/>
      <c r="B107" s="2" t="s">
        <v>265</v>
      </c>
      <c r="C107" s="2"/>
      <c r="D107" s="2"/>
      <c r="E107" s="2"/>
      <c r="F107" s="2"/>
      <c r="G107" s="2"/>
      <c r="H107" s="2"/>
      <c r="I107" s="3"/>
      <c r="J107" s="3"/>
      <c r="K107" s="751"/>
      <c r="L107" s="752"/>
      <c r="M107" s="752"/>
      <c r="N107" s="752"/>
      <c r="O107" s="752"/>
      <c r="P107" s="753"/>
      <c r="Q107" s="3"/>
      <c r="R107" s="3"/>
      <c r="S107" s="2" t="s">
        <v>265</v>
      </c>
      <c r="T107" s="2"/>
      <c r="U107" s="2"/>
      <c r="V107" s="2"/>
      <c r="W107" s="2"/>
      <c r="X107" s="2"/>
      <c r="Y107" s="2"/>
      <c r="Z107" s="3"/>
      <c r="AA107" s="3"/>
      <c r="AB107" s="751"/>
      <c r="AC107" s="752"/>
      <c r="AD107" s="752"/>
      <c r="AE107" s="752"/>
      <c r="AF107" s="752"/>
      <c r="AG107" s="753"/>
      <c r="AH107" s="238"/>
      <c r="AI107" s="238"/>
      <c r="AJ107" s="238"/>
    </row>
    <row r="108" spans="1:36" s="55" customFormat="1" ht="10.5" customHeight="1">
      <c r="A108" s="1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9"/>
      <c r="AB108" s="1"/>
      <c r="AC108" s="1"/>
      <c r="AD108" s="9"/>
      <c r="AE108" s="1"/>
      <c r="AF108" s="3"/>
      <c r="AG108" s="1"/>
      <c r="AH108" s="238"/>
      <c r="AI108" s="238"/>
      <c r="AJ108" s="238"/>
    </row>
    <row r="109" spans="1:36" s="55" customFormat="1">
      <c r="A109" s="1"/>
      <c r="B109" s="10" t="s">
        <v>267</v>
      </c>
      <c r="C109" s="2"/>
      <c r="D109" s="2"/>
      <c r="E109" s="2"/>
      <c r="F109" s="2"/>
      <c r="G109" s="2"/>
      <c r="H109" s="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9"/>
      <c r="AB109" s="1"/>
      <c r="AC109" s="1"/>
      <c r="AD109" s="9"/>
      <c r="AE109" s="1"/>
      <c r="AF109" s="3"/>
      <c r="AG109" s="1"/>
      <c r="AH109" s="238"/>
      <c r="AI109" s="238"/>
      <c r="AJ109" s="238"/>
    </row>
    <row r="110" spans="1:36" s="55" customFormat="1">
      <c r="A110" s="1"/>
      <c r="B110" s="2"/>
      <c r="C110" s="2"/>
      <c r="D110" s="200"/>
      <c r="E110" s="8" t="s">
        <v>268</v>
      </c>
      <c r="F110" s="200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9"/>
      <c r="AB110" s="1"/>
      <c r="AC110" s="1"/>
      <c r="AD110" s="9"/>
      <c r="AE110" s="1"/>
      <c r="AF110" s="3"/>
      <c r="AG110" s="1"/>
      <c r="AH110" s="238"/>
      <c r="AI110" s="238"/>
      <c r="AJ110" s="238"/>
    </row>
    <row r="111" spans="1:36" s="55" customFormat="1">
      <c r="A111" s="1"/>
      <c r="B111" s="2"/>
      <c r="C111" s="2"/>
      <c r="D111" s="200"/>
      <c r="E111" s="8" t="s">
        <v>269</v>
      </c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3"/>
      <c r="U111" s="3"/>
      <c r="V111" s="3"/>
      <c r="W111" s="3"/>
      <c r="X111" s="3"/>
      <c r="Y111" s="3"/>
      <c r="Z111" s="3"/>
      <c r="AA111" s="9"/>
      <c r="AB111" s="1"/>
      <c r="AC111" s="1"/>
      <c r="AD111" s="9"/>
      <c r="AE111" s="1"/>
      <c r="AF111" s="3"/>
      <c r="AG111" s="1"/>
      <c r="AH111" s="238"/>
      <c r="AI111" s="238"/>
      <c r="AJ111" s="238"/>
    </row>
    <row r="112" spans="1:36" s="55" customFormat="1">
      <c r="A112" s="1"/>
      <c r="B112" s="2"/>
      <c r="C112" s="2"/>
      <c r="D112" s="200"/>
      <c r="E112" s="8" t="s">
        <v>270</v>
      </c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3"/>
      <c r="U112" s="3"/>
      <c r="V112" s="3"/>
      <c r="W112" s="3"/>
      <c r="X112" s="3"/>
      <c r="Y112" s="3"/>
      <c r="Z112" s="3"/>
      <c r="AA112" s="9"/>
      <c r="AB112" s="1"/>
      <c r="AC112" s="1"/>
      <c r="AD112" s="9"/>
      <c r="AE112" s="1"/>
      <c r="AF112" s="3"/>
      <c r="AG112" s="1"/>
      <c r="AH112" s="238"/>
      <c r="AI112" s="238"/>
      <c r="AJ112" s="238"/>
    </row>
    <row r="113" spans="1:36" s="55" customFormat="1">
      <c r="A113" s="1"/>
      <c r="B113" s="2"/>
      <c r="C113" s="2"/>
      <c r="D113" s="200"/>
      <c r="E113" s="8" t="s">
        <v>271</v>
      </c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3"/>
      <c r="U113" s="3"/>
      <c r="V113" s="3"/>
      <c r="W113" s="3"/>
      <c r="X113" s="546" t="s">
        <v>224</v>
      </c>
      <c r="Y113" s="546"/>
      <c r="Z113" s="546"/>
      <c r="AA113" s="546"/>
      <c r="AB113" s="546"/>
      <c r="AC113" s="517" t="s">
        <v>225</v>
      </c>
      <c r="AD113" s="517"/>
      <c r="AE113" s="517"/>
      <c r="AF113" s="3"/>
      <c r="AG113" s="1"/>
      <c r="AH113" s="238"/>
      <c r="AI113" s="238"/>
      <c r="AJ113" s="238"/>
    </row>
    <row r="114" spans="1:36" s="55" customFormat="1">
      <c r="A114" s="1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1"/>
      <c r="Y114" s="427" t="s">
        <v>123</v>
      </c>
      <c r="Z114" s="427"/>
      <c r="AA114" s="427"/>
      <c r="AB114" s="3"/>
      <c r="AC114" s="427" t="s">
        <v>226</v>
      </c>
      <c r="AD114" s="427"/>
      <c r="AE114" s="427"/>
      <c r="AF114" s="3"/>
      <c r="AG114" s="1"/>
      <c r="AH114" s="238"/>
      <c r="AI114" s="238"/>
      <c r="AJ114" s="238"/>
    </row>
    <row r="115" spans="1:36" s="55" customFormat="1">
      <c r="A115" s="1"/>
      <c r="B115" s="2"/>
      <c r="C115" s="2" t="s">
        <v>272</v>
      </c>
      <c r="D115" s="2"/>
      <c r="E115" s="2"/>
      <c r="F115" s="2"/>
      <c r="G115" s="2"/>
      <c r="H115" s="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754"/>
      <c r="Z115" s="755"/>
      <c r="AA115" s="756"/>
      <c r="AB115" s="3"/>
      <c r="AC115" s="455"/>
      <c r="AD115" s="456"/>
      <c r="AE115" s="457"/>
      <c r="AF115" s="3"/>
      <c r="AG115" s="1"/>
      <c r="AH115" s="238"/>
      <c r="AI115" s="238"/>
      <c r="AJ115" s="238"/>
    </row>
    <row r="116" spans="1:36" s="55" customFormat="1">
      <c r="A116" s="1"/>
      <c r="B116" s="2"/>
      <c r="C116" s="2"/>
      <c r="D116" s="12" t="s">
        <v>317</v>
      </c>
      <c r="E116" s="2"/>
      <c r="F116" s="2"/>
      <c r="G116" s="2"/>
      <c r="H116" s="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9"/>
      <c r="AB116" s="1"/>
      <c r="AC116" s="1"/>
      <c r="AD116" s="9"/>
      <c r="AE116" s="1"/>
      <c r="AF116" s="3"/>
      <c r="AG116" s="1"/>
      <c r="AH116" s="238"/>
      <c r="AI116" s="238"/>
      <c r="AJ116" s="238"/>
    </row>
    <row r="117" spans="1:36" s="55" customFormat="1">
      <c r="A117" s="1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9"/>
      <c r="AB117" s="1"/>
      <c r="AC117" s="1"/>
      <c r="AD117" s="9"/>
      <c r="AE117" s="1"/>
      <c r="AF117" s="3"/>
      <c r="AG117" s="1"/>
      <c r="AH117" s="238"/>
      <c r="AI117" s="238"/>
      <c r="AJ117" s="238"/>
    </row>
    <row r="118" spans="1:36" s="55" customFormat="1">
      <c r="A118" s="1"/>
      <c r="B118" s="10" t="s">
        <v>318</v>
      </c>
      <c r="C118" s="2"/>
      <c r="D118" s="2"/>
      <c r="E118" s="2"/>
      <c r="F118" s="2"/>
      <c r="G118" s="2"/>
      <c r="H118" s="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1"/>
      <c r="Y118" s="1"/>
      <c r="Z118" s="1"/>
      <c r="AA118" s="1"/>
      <c r="AB118" s="1"/>
      <c r="AC118" s="1"/>
      <c r="AD118" s="9"/>
      <c r="AE118" s="1"/>
      <c r="AF118" s="3"/>
      <c r="AG118" s="1"/>
      <c r="AH118" s="238"/>
      <c r="AI118" s="238"/>
      <c r="AJ118" s="238"/>
    </row>
    <row r="119" spans="1:36" s="55" customFormat="1">
      <c r="A119" s="1"/>
      <c r="B119" s="10"/>
      <c r="C119" s="2"/>
      <c r="D119" s="2"/>
      <c r="E119" s="2"/>
      <c r="F119" s="2"/>
      <c r="G119" s="2"/>
      <c r="H119" s="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1"/>
      <c r="Y119" s="1"/>
      <c r="Z119" s="1"/>
      <c r="AA119" s="1"/>
      <c r="AB119" s="1"/>
      <c r="AC119" s="1"/>
      <c r="AD119" s="9"/>
      <c r="AE119" s="1"/>
      <c r="AF119" s="3"/>
      <c r="AG119" s="1"/>
      <c r="AH119" s="238"/>
      <c r="AI119" s="238"/>
      <c r="AJ119" s="238"/>
    </row>
    <row r="120" spans="1:36" s="55" customFormat="1">
      <c r="A120" s="1"/>
      <c r="B120" s="10"/>
      <c r="C120" s="2"/>
      <c r="D120" s="2"/>
      <c r="E120" s="2"/>
      <c r="F120" s="2"/>
      <c r="G120" s="2"/>
      <c r="H120" s="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1"/>
      <c r="Y120" s="1"/>
      <c r="Z120" s="1"/>
      <c r="AA120" s="1"/>
      <c r="AB120" s="1"/>
      <c r="AC120" s="1"/>
      <c r="AD120" s="9"/>
      <c r="AE120" s="1"/>
      <c r="AF120" s="3"/>
      <c r="AG120" s="1"/>
      <c r="AH120" s="238"/>
      <c r="AI120" s="238"/>
      <c r="AJ120" s="238"/>
    </row>
    <row r="121" spans="1:36" s="55" customFormat="1" ht="15.75" customHeight="1">
      <c r="A121" s="1"/>
      <c r="B121" s="358" t="s">
        <v>617</v>
      </c>
      <c r="C121" s="2"/>
      <c r="D121" s="2"/>
      <c r="E121" s="2"/>
      <c r="F121" s="2"/>
      <c r="G121" s="2"/>
      <c r="H121" s="2"/>
      <c r="I121" s="3"/>
      <c r="J121" s="3"/>
      <c r="K121" s="3"/>
      <c r="L121" s="3"/>
      <c r="M121" s="3"/>
      <c r="N121" s="5" t="s">
        <v>309</v>
      </c>
      <c r="O121" s="3"/>
      <c r="P121" s="3"/>
      <c r="Q121" s="3"/>
      <c r="R121" s="3"/>
      <c r="S121" s="3"/>
      <c r="T121" s="3"/>
      <c r="U121" s="3"/>
      <c r="V121" s="3"/>
      <c r="W121" s="3"/>
      <c r="X121" s="1"/>
      <c r="Y121" s="1"/>
      <c r="Z121" s="1"/>
      <c r="AA121" s="1"/>
      <c r="AB121" s="1"/>
      <c r="AC121" s="1"/>
      <c r="AD121" s="9"/>
      <c r="AE121" s="1"/>
      <c r="AF121" s="3"/>
      <c r="AG121" s="1"/>
      <c r="AH121" s="238"/>
      <c r="AI121" s="238"/>
      <c r="AJ121" s="238"/>
    </row>
    <row r="122" spans="1:36" s="55" customFormat="1" ht="12.75" customHeight="1">
      <c r="A122" s="1"/>
      <c r="B122" s="2"/>
      <c r="C122" s="2"/>
      <c r="D122" s="649" t="s">
        <v>319</v>
      </c>
      <c r="E122" s="649"/>
      <c r="F122" s="649"/>
      <c r="G122" s="649"/>
      <c r="H122" s="649"/>
      <c r="I122" s="649" t="s">
        <v>320</v>
      </c>
      <c r="J122" s="649"/>
      <c r="K122" s="649"/>
      <c r="L122" s="649"/>
      <c r="M122" s="649"/>
      <c r="N122" s="5" t="s">
        <v>308</v>
      </c>
      <c r="O122" s="5"/>
      <c r="P122" s="5"/>
      <c r="Q122" s="3"/>
      <c r="R122" s="3"/>
      <c r="S122" s="3"/>
      <c r="T122" s="3"/>
      <c r="U122" s="3"/>
      <c r="V122" s="3"/>
      <c r="W122" s="3"/>
      <c r="X122" s="1"/>
      <c r="Y122" s="1"/>
      <c r="Z122" s="1"/>
      <c r="AA122" s="1"/>
      <c r="AB122" s="1"/>
      <c r="AC122" s="1"/>
      <c r="AD122" s="9"/>
      <c r="AE122" s="1"/>
      <c r="AF122" s="3"/>
      <c r="AG122" s="1"/>
      <c r="AH122" s="238"/>
      <c r="AI122" s="238"/>
      <c r="AJ122" s="238"/>
    </row>
    <row r="123" spans="1:36" s="55" customFormat="1" ht="12" customHeight="1">
      <c r="A123" s="1"/>
      <c r="B123" s="278" t="s">
        <v>351</v>
      </c>
      <c r="C123" s="2"/>
      <c r="D123" s="649" t="s">
        <v>398</v>
      </c>
      <c r="E123" s="649"/>
      <c r="F123" s="649"/>
      <c r="G123" s="649"/>
      <c r="H123" s="649"/>
      <c r="I123" s="649" t="s">
        <v>398</v>
      </c>
      <c r="J123" s="649"/>
      <c r="K123" s="649"/>
      <c r="L123" s="649"/>
      <c r="M123" s="649"/>
      <c r="N123" s="5" t="s">
        <v>307</v>
      </c>
      <c r="O123" s="5"/>
      <c r="P123" s="5"/>
      <c r="Q123" s="725" t="s">
        <v>321</v>
      </c>
      <c r="R123" s="725"/>
      <c r="S123" s="725" t="s">
        <v>322</v>
      </c>
      <c r="T123" s="725"/>
      <c r="U123" s="1"/>
      <c r="V123" s="9"/>
      <c r="W123" s="1"/>
      <c r="X123" s="1"/>
      <c r="Y123" s="1"/>
      <c r="Z123" s="1"/>
      <c r="AA123" s="1"/>
      <c r="AB123" s="1"/>
      <c r="AC123" s="1"/>
      <c r="AD123" s="9"/>
      <c r="AE123" s="1"/>
      <c r="AF123" s="3"/>
      <c r="AG123" s="1"/>
      <c r="AH123" s="238"/>
      <c r="AI123" s="238"/>
      <c r="AJ123" s="238"/>
    </row>
    <row r="124" spans="1:36" s="55" customFormat="1">
      <c r="A124" s="1"/>
      <c r="B124" s="739"/>
      <c r="C124" s="739"/>
      <c r="D124" s="747"/>
      <c r="E124" s="747"/>
      <c r="F124" s="747"/>
      <c r="G124" s="747"/>
      <c r="H124" s="747"/>
      <c r="I124" s="747"/>
      <c r="J124" s="747"/>
      <c r="K124" s="747"/>
      <c r="L124" s="747"/>
      <c r="M124" s="747"/>
      <c r="N124" s="491"/>
      <c r="O124" s="492"/>
      <c r="P124" s="493"/>
      <c r="Q124" s="741">
        <f t="shared" ref="Q124:Q132" si="2">I124-D124-1</f>
        <v>-1</v>
      </c>
      <c r="R124" s="741"/>
      <c r="S124" s="738">
        <f t="shared" ref="S124:S132" si="3">I124-D124+1</f>
        <v>1</v>
      </c>
      <c r="T124" s="738"/>
      <c r="U124" s="27"/>
      <c r="V124" s="9"/>
      <c r="W124" s="1"/>
      <c r="X124" s="1"/>
      <c r="Y124" s="1"/>
      <c r="Z124" s="1"/>
      <c r="AA124" s="1"/>
      <c r="AB124" s="1"/>
      <c r="AC124" s="1"/>
      <c r="AD124" s="9"/>
      <c r="AE124" s="1"/>
      <c r="AF124" s="3"/>
      <c r="AG124" s="1"/>
      <c r="AH124" s="238"/>
      <c r="AI124" s="238"/>
      <c r="AJ124" s="238"/>
    </row>
    <row r="125" spans="1:36" s="55" customFormat="1">
      <c r="A125" s="1"/>
      <c r="B125" s="739"/>
      <c r="C125" s="739"/>
      <c r="D125" s="740"/>
      <c r="E125" s="740"/>
      <c r="F125" s="740"/>
      <c r="G125" s="740"/>
      <c r="H125" s="740"/>
      <c r="I125" s="740"/>
      <c r="J125" s="740"/>
      <c r="K125" s="740"/>
      <c r="L125" s="740"/>
      <c r="M125" s="740"/>
      <c r="N125" s="491"/>
      <c r="O125" s="492"/>
      <c r="P125" s="493"/>
      <c r="Q125" s="741">
        <f t="shared" si="2"/>
        <v>-1</v>
      </c>
      <c r="R125" s="741"/>
      <c r="S125" s="738">
        <f t="shared" si="3"/>
        <v>1</v>
      </c>
      <c r="T125" s="738"/>
      <c r="U125" s="1"/>
      <c r="V125" s="9"/>
      <c r="W125" s="1"/>
      <c r="X125" s="1"/>
      <c r="Y125" s="1"/>
      <c r="Z125" s="1"/>
      <c r="AA125" s="1"/>
      <c r="AB125" s="1"/>
      <c r="AC125" s="1"/>
      <c r="AD125" s="9"/>
      <c r="AE125" s="1"/>
      <c r="AF125" s="3"/>
      <c r="AG125" s="1"/>
      <c r="AH125" s="238"/>
      <c r="AI125" s="238"/>
      <c r="AJ125" s="238"/>
    </row>
    <row r="126" spans="1:36" s="55" customFormat="1">
      <c r="A126" s="1"/>
      <c r="B126" s="739"/>
      <c r="C126" s="739"/>
      <c r="D126" s="740"/>
      <c r="E126" s="740"/>
      <c r="F126" s="740"/>
      <c r="G126" s="740"/>
      <c r="H126" s="740"/>
      <c r="I126" s="740"/>
      <c r="J126" s="740"/>
      <c r="K126" s="740"/>
      <c r="L126" s="740"/>
      <c r="M126" s="740"/>
      <c r="N126" s="491"/>
      <c r="O126" s="492"/>
      <c r="P126" s="493"/>
      <c r="Q126" s="741">
        <f t="shared" si="2"/>
        <v>-1</v>
      </c>
      <c r="R126" s="741"/>
      <c r="S126" s="738">
        <f t="shared" si="3"/>
        <v>1</v>
      </c>
      <c r="T126" s="738"/>
      <c r="U126" s="1"/>
      <c r="V126" s="9"/>
      <c r="W126" s="254"/>
      <c r="X126" s="254"/>
      <c r="Y126" s="254"/>
      <c r="Z126" s="254"/>
      <c r="AA126" s="254"/>
      <c r="AB126" s="1"/>
      <c r="AC126" s="1"/>
      <c r="AD126" s="9"/>
      <c r="AE126" s="1"/>
      <c r="AF126" s="3"/>
      <c r="AG126" s="1"/>
      <c r="AH126" s="238"/>
      <c r="AI126" s="238"/>
      <c r="AJ126" s="238"/>
    </row>
    <row r="127" spans="1:36" s="55" customFormat="1">
      <c r="A127" s="1"/>
      <c r="B127" s="739"/>
      <c r="C127" s="739"/>
      <c r="D127" s="740"/>
      <c r="E127" s="740"/>
      <c r="F127" s="740"/>
      <c r="G127" s="740"/>
      <c r="H127" s="740"/>
      <c r="I127" s="740"/>
      <c r="J127" s="740"/>
      <c r="K127" s="740"/>
      <c r="L127" s="740"/>
      <c r="M127" s="740"/>
      <c r="N127" s="491"/>
      <c r="O127" s="492"/>
      <c r="P127" s="493"/>
      <c r="Q127" s="741">
        <f t="shared" si="2"/>
        <v>-1</v>
      </c>
      <c r="R127" s="741"/>
      <c r="S127" s="738">
        <f t="shared" si="3"/>
        <v>1</v>
      </c>
      <c r="T127" s="738"/>
      <c r="U127" s="1"/>
      <c r="V127" s="9"/>
      <c r="W127" s="1"/>
      <c r="X127" s="1"/>
      <c r="Y127" s="1"/>
      <c r="Z127" s="1"/>
      <c r="AA127" s="1"/>
      <c r="AB127" s="1"/>
      <c r="AC127" s="1"/>
      <c r="AD127" s="9"/>
      <c r="AE127" s="1"/>
      <c r="AF127" s="3"/>
      <c r="AG127" s="1"/>
      <c r="AH127" s="238"/>
      <c r="AI127" s="238"/>
      <c r="AJ127" s="238"/>
    </row>
    <row r="128" spans="1:36" s="55" customFormat="1">
      <c r="A128" s="1"/>
      <c r="B128" s="739"/>
      <c r="C128" s="739"/>
      <c r="D128" s="740"/>
      <c r="E128" s="740"/>
      <c r="F128" s="740"/>
      <c r="G128" s="740"/>
      <c r="H128" s="740"/>
      <c r="I128" s="740"/>
      <c r="J128" s="740"/>
      <c r="K128" s="740"/>
      <c r="L128" s="740"/>
      <c r="M128" s="740"/>
      <c r="N128" s="491"/>
      <c r="O128" s="492"/>
      <c r="P128" s="493"/>
      <c r="Q128" s="741">
        <f t="shared" si="2"/>
        <v>-1</v>
      </c>
      <c r="R128" s="741"/>
      <c r="S128" s="738">
        <f t="shared" si="3"/>
        <v>1</v>
      </c>
      <c r="T128" s="738"/>
      <c r="U128" s="1"/>
      <c r="V128" s="9"/>
      <c r="W128" s="1"/>
      <c r="X128" s="1"/>
      <c r="Y128" s="1"/>
      <c r="Z128" s="1"/>
      <c r="AA128" s="1"/>
      <c r="AB128" s="1"/>
      <c r="AC128" s="1"/>
      <c r="AD128" s="9"/>
      <c r="AE128" s="1"/>
      <c r="AF128" s="3"/>
      <c r="AG128" s="1"/>
      <c r="AH128" s="238"/>
      <c r="AI128" s="238"/>
      <c r="AJ128" s="238"/>
    </row>
    <row r="129" spans="1:36" s="55" customFormat="1">
      <c r="A129" s="1"/>
      <c r="B129" s="739"/>
      <c r="C129" s="739"/>
      <c r="D129" s="747"/>
      <c r="E129" s="747"/>
      <c r="F129" s="747"/>
      <c r="G129" s="747"/>
      <c r="H129" s="747"/>
      <c r="I129" s="747"/>
      <c r="J129" s="747"/>
      <c r="K129" s="747"/>
      <c r="L129" s="747"/>
      <c r="M129" s="747"/>
      <c r="N129" s="491"/>
      <c r="O129" s="492"/>
      <c r="P129" s="493"/>
      <c r="Q129" s="741">
        <f t="shared" si="2"/>
        <v>-1</v>
      </c>
      <c r="R129" s="741"/>
      <c r="S129" s="738">
        <f t="shared" si="3"/>
        <v>1</v>
      </c>
      <c r="T129" s="738"/>
      <c r="U129" s="1"/>
      <c r="V129" s="9"/>
      <c r="W129" s="1"/>
      <c r="X129" s="1"/>
      <c r="Y129" s="1"/>
      <c r="Z129" s="1"/>
      <c r="AA129" s="1"/>
      <c r="AB129" s="1"/>
      <c r="AC129" s="1"/>
      <c r="AD129" s="9"/>
      <c r="AE129" s="1"/>
      <c r="AF129" s="3"/>
      <c r="AG129" s="1"/>
      <c r="AH129" s="238"/>
      <c r="AI129" s="238"/>
      <c r="AJ129" s="238"/>
    </row>
    <row r="130" spans="1:36" s="55" customFormat="1">
      <c r="A130" s="1"/>
      <c r="B130" s="739"/>
      <c r="C130" s="739"/>
      <c r="D130" s="747"/>
      <c r="E130" s="747"/>
      <c r="F130" s="747"/>
      <c r="G130" s="747"/>
      <c r="H130" s="747"/>
      <c r="I130" s="747"/>
      <c r="J130" s="747"/>
      <c r="K130" s="747"/>
      <c r="L130" s="747"/>
      <c r="M130" s="747"/>
      <c r="N130" s="491"/>
      <c r="O130" s="492"/>
      <c r="P130" s="493"/>
      <c r="Q130" s="741">
        <f t="shared" si="2"/>
        <v>-1</v>
      </c>
      <c r="R130" s="741"/>
      <c r="S130" s="738">
        <f t="shared" si="3"/>
        <v>1</v>
      </c>
      <c r="T130" s="738"/>
      <c r="U130" s="27"/>
      <c r="V130" s="9"/>
      <c r="W130" s="1"/>
      <c r="X130" s="1"/>
      <c r="Y130" s="1"/>
      <c r="Z130" s="1"/>
      <c r="AA130" s="1"/>
      <c r="AB130" s="1"/>
      <c r="AC130" s="1"/>
      <c r="AD130" s="9"/>
      <c r="AE130" s="1"/>
      <c r="AF130" s="3"/>
      <c r="AG130" s="1"/>
      <c r="AH130" s="238"/>
      <c r="AI130" s="238"/>
      <c r="AJ130" s="238"/>
    </row>
    <row r="131" spans="1:36" s="55" customFormat="1">
      <c r="A131" s="1"/>
      <c r="B131" s="739"/>
      <c r="C131" s="739"/>
      <c r="D131" s="740"/>
      <c r="E131" s="740"/>
      <c r="F131" s="740"/>
      <c r="G131" s="740"/>
      <c r="H131" s="740"/>
      <c r="I131" s="740"/>
      <c r="J131" s="740"/>
      <c r="K131" s="740"/>
      <c r="L131" s="740"/>
      <c r="M131" s="740"/>
      <c r="N131" s="491"/>
      <c r="O131" s="492"/>
      <c r="P131" s="493"/>
      <c r="Q131" s="741">
        <f t="shared" si="2"/>
        <v>-1</v>
      </c>
      <c r="R131" s="741"/>
      <c r="S131" s="738">
        <f t="shared" si="3"/>
        <v>1</v>
      </c>
      <c r="T131" s="738"/>
      <c r="U131" s="1"/>
      <c r="V131" s="9"/>
      <c r="W131" s="1"/>
      <c r="X131" s="1"/>
      <c r="Y131" s="1"/>
      <c r="Z131" s="1"/>
      <c r="AA131" s="1"/>
      <c r="AB131" s="1"/>
      <c r="AC131" s="1"/>
      <c r="AD131" s="9"/>
      <c r="AE131" s="1"/>
      <c r="AF131" s="3"/>
      <c r="AG131" s="1"/>
      <c r="AH131" s="238"/>
      <c r="AI131" s="238"/>
      <c r="AJ131" s="238"/>
    </row>
    <row r="132" spans="1:36" s="55" customFormat="1">
      <c r="A132" s="1"/>
      <c r="B132" s="739"/>
      <c r="C132" s="739"/>
      <c r="D132" s="740"/>
      <c r="E132" s="740"/>
      <c r="F132" s="740"/>
      <c r="G132" s="740"/>
      <c r="H132" s="740"/>
      <c r="I132" s="740"/>
      <c r="J132" s="740"/>
      <c r="K132" s="740"/>
      <c r="L132" s="740"/>
      <c r="M132" s="740"/>
      <c r="N132" s="491"/>
      <c r="O132" s="492"/>
      <c r="P132" s="493"/>
      <c r="Q132" s="741">
        <f t="shared" si="2"/>
        <v>-1</v>
      </c>
      <c r="R132" s="741"/>
      <c r="S132" s="738">
        <f t="shared" si="3"/>
        <v>1</v>
      </c>
      <c r="T132" s="738"/>
      <c r="U132" s="1"/>
      <c r="V132" s="9"/>
      <c r="W132" s="1"/>
      <c r="X132" s="1"/>
      <c r="Y132" s="1"/>
      <c r="Z132" s="1"/>
      <c r="AA132" s="1"/>
      <c r="AB132" s="1"/>
      <c r="AC132" s="1"/>
      <c r="AD132" s="9"/>
      <c r="AE132" s="1"/>
      <c r="AF132" s="3"/>
      <c r="AG132" s="1"/>
      <c r="AH132" s="238"/>
      <c r="AI132" s="238"/>
      <c r="AJ132" s="238"/>
    </row>
    <row r="133" spans="1:36" s="55" customFormat="1">
      <c r="A133" s="1"/>
      <c r="B133" s="10"/>
      <c r="C133" s="2"/>
      <c r="D133" s="2"/>
      <c r="E133" s="2"/>
      <c r="F133" s="2"/>
      <c r="G133" s="2"/>
      <c r="H133" s="2"/>
      <c r="I133" s="3"/>
      <c r="J133" s="3"/>
      <c r="K133" s="3"/>
      <c r="L133" s="3"/>
      <c r="M133" s="3"/>
      <c r="N133" s="3"/>
      <c r="O133" s="3"/>
      <c r="P133" s="3"/>
      <c r="Q133" s="725">
        <f>SUM(Q124:R132)</f>
        <v>-9</v>
      </c>
      <c r="R133" s="725"/>
      <c r="S133" s="725">
        <f>SUM(S124:T132)</f>
        <v>9</v>
      </c>
      <c r="T133" s="725"/>
      <c r="U133" s="725">
        <f>365-S133</f>
        <v>356</v>
      </c>
      <c r="V133" s="725"/>
      <c r="W133" s="5" t="s">
        <v>323</v>
      </c>
      <c r="X133" s="3"/>
      <c r="Y133" s="3"/>
      <c r="Z133" s="3"/>
      <c r="AA133" s="3"/>
      <c r="AB133" s="3"/>
      <c r="AC133" s="3"/>
      <c r="AD133" s="6"/>
      <c r="AE133" s="3"/>
      <c r="AF133" s="3"/>
      <c r="AG133" s="1"/>
      <c r="AH133" s="238"/>
      <c r="AI133" s="238"/>
      <c r="AJ133" s="238"/>
    </row>
    <row r="134" spans="1:36" s="55" customFormat="1">
      <c r="A134" s="1"/>
      <c r="B134" s="10"/>
      <c r="C134" s="2"/>
      <c r="D134" s="2"/>
      <c r="E134" s="2"/>
      <c r="F134" s="2"/>
      <c r="G134" s="2"/>
      <c r="H134" s="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1"/>
      <c r="Y134" s="1"/>
      <c r="Z134" s="1"/>
      <c r="AA134" s="1"/>
      <c r="AB134" s="1"/>
      <c r="AC134" s="1"/>
      <c r="AD134" s="9"/>
      <c r="AE134" s="1"/>
      <c r="AF134" s="3"/>
      <c r="AG134" s="1"/>
      <c r="AH134" s="238"/>
      <c r="AI134" s="238"/>
      <c r="AJ134" s="238"/>
    </row>
    <row r="135" spans="1:36" s="55" customFormat="1">
      <c r="A135" s="1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9"/>
      <c r="AB135" s="1"/>
      <c r="AC135" s="1"/>
      <c r="AD135" s="9"/>
      <c r="AE135" s="1"/>
      <c r="AF135" s="3"/>
      <c r="AG135" s="1"/>
      <c r="AH135" s="238"/>
      <c r="AI135" s="238"/>
      <c r="AJ135" s="238"/>
    </row>
    <row r="136" spans="1:36" s="55" customFormat="1">
      <c r="A136" s="1"/>
      <c r="B136" s="10" t="s">
        <v>324</v>
      </c>
      <c r="C136" s="2"/>
      <c r="D136" s="2"/>
      <c r="E136" s="2"/>
      <c r="F136" s="2"/>
      <c r="G136" s="2"/>
      <c r="H136" s="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1"/>
      <c r="T136" s="3"/>
      <c r="U136" s="3"/>
      <c r="V136" s="3"/>
      <c r="W136" s="3"/>
      <c r="X136" s="9"/>
      <c r="Y136" s="1"/>
      <c r="Z136" s="1"/>
      <c r="AA136" s="9"/>
      <c r="AB136" s="1"/>
      <c r="AC136" s="1"/>
      <c r="AD136" s="9"/>
      <c r="AE136" s="1"/>
      <c r="AF136" s="3"/>
      <c r="AG136" s="1"/>
      <c r="AH136" s="238"/>
      <c r="AI136" s="238"/>
      <c r="AJ136" s="238"/>
    </row>
    <row r="137" spans="1:36" s="55" customFormat="1">
      <c r="A137" s="1"/>
      <c r="B137" s="2" t="s">
        <v>147</v>
      </c>
      <c r="C137" s="2"/>
      <c r="D137" s="2"/>
      <c r="E137" s="588"/>
      <c r="F137" s="589"/>
      <c r="G137" s="589"/>
      <c r="H137" s="589"/>
      <c r="I137" s="589"/>
      <c r="J137" s="589"/>
      <c r="K137" s="589"/>
      <c r="L137" s="589"/>
      <c r="M137" s="589"/>
      <c r="N137" s="589"/>
      <c r="O137" s="589"/>
      <c r="P137" s="590"/>
      <c r="Q137" s="3"/>
      <c r="R137" s="2" t="s">
        <v>325</v>
      </c>
      <c r="S137" s="2"/>
      <c r="T137" s="2"/>
      <c r="U137" s="726"/>
      <c r="V137" s="727"/>
      <c r="W137" s="727"/>
      <c r="X137" s="727"/>
      <c r="Y137" s="727"/>
      <c r="Z137" s="727"/>
      <c r="AA137" s="727"/>
      <c r="AB137" s="727"/>
      <c r="AC137" s="727"/>
      <c r="AD137" s="727"/>
      <c r="AE137" s="727"/>
      <c r="AF137" s="728"/>
      <c r="AG137" s="1"/>
      <c r="AH137" s="238"/>
      <c r="AI137" s="238"/>
      <c r="AJ137" s="238"/>
    </row>
    <row r="138" spans="1:36" s="55" customFormat="1" ht="7.5" customHeight="1">
      <c r="A138" s="1"/>
      <c r="B138" s="2"/>
      <c r="C138" s="2"/>
      <c r="D138" s="2"/>
      <c r="E138" s="17"/>
      <c r="F138" s="17"/>
      <c r="G138" s="27"/>
      <c r="H138" s="27"/>
      <c r="I138" s="27"/>
      <c r="J138" s="27"/>
      <c r="K138" s="27"/>
      <c r="L138" s="27"/>
      <c r="M138" s="17"/>
      <c r="N138" s="17"/>
      <c r="O138" s="17"/>
      <c r="P138" s="17"/>
      <c r="Q138" s="3"/>
      <c r="R138" s="2"/>
      <c r="S138" s="2"/>
      <c r="T138" s="2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"/>
      <c r="AH138" s="238"/>
      <c r="AI138" s="238"/>
      <c r="AJ138" s="238"/>
    </row>
    <row r="139" spans="1:36" s="55" customFormat="1">
      <c r="A139" s="1"/>
      <c r="B139" s="10" t="s">
        <v>326</v>
      </c>
      <c r="C139" s="2"/>
      <c r="D139" s="2"/>
      <c r="E139" s="2"/>
      <c r="F139" s="2"/>
      <c r="G139" s="2"/>
      <c r="H139" s="2"/>
      <c r="I139" s="3"/>
      <c r="J139" s="3"/>
      <c r="K139" s="3"/>
      <c r="L139" s="3"/>
      <c r="M139" s="3"/>
      <c r="N139" s="3"/>
      <c r="O139" s="3"/>
      <c r="P139" s="3"/>
      <c r="Q139" s="1"/>
      <c r="R139" s="9"/>
      <c r="S139" s="1"/>
      <c r="T139" s="3"/>
      <c r="U139" s="9"/>
      <c r="V139" s="1"/>
      <c r="W139" s="1"/>
      <c r="X139" s="9"/>
      <c r="Y139" s="1"/>
      <c r="Z139" s="3"/>
      <c r="AA139" s="9"/>
      <c r="AB139" s="1"/>
      <c r="AC139" s="1"/>
      <c r="AD139" s="9"/>
      <c r="AE139" s="1"/>
      <c r="AF139" s="3"/>
      <c r="AG139" s="1"/>
      <c r="AH139" s="238"/>
      <c r="AI139" s="238"/>
      <c r="AJ139" s="238"/>
    </row>
    <row r="140" spans="1:36" s="55" customFormat="1">
      <c r="A140" s="1"/>
      <c r="B140" s="27" t="s">
        <v>147</v>
      </c>
      <c r="C140" s="27"/>
      <c r="D140" s="27"/>
      <c r="E140" s="729"/>
      <c r="F140" s="730"/>
      <c r="G140" s="730"/>
      <c r="H140" s="730"/>
      <c r="I140" s="730"/>
      <c r="J140" s="730"/>
      <c r="K140" s="730"/>
      <c r="L140" s="730"/>
      <c r="M140" s="730"/>
      <c r="N140" s="730"/>
      <c r="O140" s="730"/>
      <c r="P140" s="731"/>
      <c r="Q140" s="27"/>
      <c r="R140" s="27" t="s">
        <v>325</v>
      </c>
      <c r="S140" s="27"/>
      <c r="T140" s="27"/>
      <c r="U140" s="729"/>
      <c r="V140" s="730"/>
      <c r="W140" s="730"/>
      <c r="X140" s="730"/>
      <c r="Y140" s="730"/>
      <c r="Z140" s="730"/>
      <c r="AA140" s="730"/>
      <c r="AB140" s="730"/>
      <c r="AC140" s="730"/>
      <c r="AD140" s="730"/>
      <c r="AE140" s="730"/>
      <c r="AF140" s="731"/>
      <c r="AG140" s="1"/>
      <c r="AH140" s="238"/>
      <c r="AI140" s="238"/>
      <c r="AJ140" s="238"/>
    </row>
    <row r="141" spans="1:36" s="55" customFormat="1" ht="10.5" customHeight="1">
      <c r="A141" s="1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3"/>
      <c r="Y141" s="3"/>
      <c r="Z141" s="3"/>
      <c r="AA141" s="9"/>
      <c r="AB141" s="1"/>
      <c r="AC141" s="1"/>
      <c r="AD141" s="9"/>
      <c r="AE141" s="1"/>
      <c r="AF141" s="3"/>
      <c r="AG141" s="1"/>
      <c r="AH141" s="238"/>
      <c r="AI141" s="238"/>
      <c r="AJ141" s="238"/>
    </row>
    <row r="142" spans="1:36" s="55" customFormat="1">
      <c r="A142" s="1"/>
      <c r="B142" s="10" t="s">
        <v>328</v>
      </c>
      <c r="C142" s="2"/>
      <c r="D142" s="2"/>
      <c r="E142" s="2"/>
      <c r="F142" s="2"/>
      <c r="G142" s="2"/>
      <c r="H142" s="2"/>
      <c r="I142" s="3"/>
      <c r="J142" s="3"/>
      <c r="K142" s="3"/>
      <c r="L142" s="3"/>
      <c r="M142" s="3"/>
      <c r="N142" s="3"/>
      <c r="O142" s="1"/>
      <c r="P142" s="1"/>
      <c r="Q142" s="1"/>
      <c r="R142" s="1"/>
      <c r="S142" s="1"/>
      <c r="T142" s="1"/>
      <c r="U142" s="3"/>
      <c r="V142" s="3"/>
      <c r="W142" s="3"/>
      <c r="X142" s="3"/>
      <c r="Y142" s="3"/>
      <c r="Z142" s="3"/>
      <c r="AA142" s="9"/>
      <c r="AB142" s="1"/>
      <c r="AC142" s="1"/>
      <c r="AD142" s="9"/>
      <c r="AE142" s="1"/>
      <c r="AF142" s="3"/>
      <c r="AG142" s="1"/>
      <c r="AH142" s="238"/>
      <c r="AI142" s="238"/>
      <c r="AJ142" s="238"/>
    </row>
    <row r="143" spans="1:36" s="55" customFormat="1">
      <c r="A143" s="1"/>
      <c r="B143" s="2"/>
      <c r="C143" s="2" t="s">
        <v>329</v>
      </c>
      <c r="D143" s="2"/>
      <c r="E143" s="2"/>
      <c r="F143" s="2"/>
      <c r="G143" s="2"/>
      <c r="H143" s="2"/>
      <c r="I143" s="1"/>
      <c r="J143" s="1"/>
      <c r="K143" s="1"/>
      <c r="L143" s="1"/>
      <c r="M143" s="1"/>
      <c r="N143" s="1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9"/>
      <c r="AB143" s="1"/>
      <c r="AC143" s="1"/>
      <c r="AD143" s="9"/>
      <c r="AE143" s="1"/>
      <c r="AF143" s="3"/>
      <c r="AG143" s="1"/>
      <c r="AH143" s="238"/>
      <c r="AI143" s="238"/>
      <c r="AJ143" s="238"/>
    </row>
    <row r="144" spans="1:36" s="55" customFormat="1">
      <c r="A144" s="1"/>
      <c r="B144" s="2"/>
      <c r="C144" s="2" t="s">
        <v>330</v>
      </c>
      <c r="D144" s="2"/>
      <c r="E144" s="2"/>
      <c r="F144" s="2"/>
      <c r="G144" s="2"/>
      <c r="H144" s="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1"/>
      <c r="X144" s="1"/>
      <c r="Y144" s="1"/>
      <c r="Z144" s="1"/>
      <c r="AA144" s="1"/>
      <c r="AB144" s="1"/>
      <c r="AC144" s="1"/>
      <c r="AD144" s="9"/>
      <c r="AE144" s="1"/>
      <c r="AF144" s="3"/>
      <c r="AG144" s="1"/>
      <c r="AH144" s="238"/>
      <c r="AI144" s="238"/>
      <c r="AJ144" s="238"/>
    </row>
    <row r="145" spans="1:69" s="55" customFormat="1">
      <c r="A145" s="1"/>
      <c r="B145" s="2"/>
      <c r="C145" s="2">
        <v>1</v>
      </c>
      <c r="D145" s="2" t="s">
        <v>331</v>
      </c>
      <c r="E145" s="2"/>
      <c r="F145" s="2"/>
      <c r="G145" s="27"/>
      <c r="H145" s="27"/>
      <c r="I145" s="27"/>
      <c r="J145" s="732"/>
      <c r="K145" s="733"/>
      <c r="L145" s="733"/>
      <c r="M145" s="733"/>
      <c r="N145" s="733"/>
      <c r="O145" s="733"/>
      <c r="P145" s="733"/>
      <c r="Q145" s="733"/>
      <c r="R145" s="733"/>
      <c r="S145" s="733"/>
      <c r="T145" s="733"/>
      <c r="U145" s="734"/>
      <c r="V145" s="3"/>
      <c r="W145" s="1"/>
      <c r="X145" s="1"/>
      <c r="Y145" s="1"/>
      <c r="Z145" s="1"/>
      <c r="AA145" s="1"/>
      <c r="AB145" s="1"/>
      <c r="AC145" s="1"/>
      <c r="AD145" s="9"/>
      <c r="AE145" s="1"/>
      <c r="AF145" s="3"/>
      <c r="AG145" s="1"/>
      <c r="AH145" s="238"/>
      <c r="AI145" s="238"/>
      <c r="AJ145" s="238"/>
    </row>
    <row r="146" spans="1:69" s="55" customFormat="1">
      <c r="A146" s="1"/>
      <c r="B146" s="27"/>
      <c r="C146" s="177">
        <v>2</v>
      </c>
      <c r="D146" s="27" t="s">
        <v>332</v>
      </c>
      <c r="E146" s="27"/>
      <c r="F146" s="27"/>
      <c r="G146" s="27"/>
      <c r="H146" s="27"/>
      <c r="I146" s="27"/>
      <c r="J146" s="27"/>
      <c r="K146" s="27"/>
      <c r="L146" s="735"/>
      <c r="M146" s="736"/>
      <c r="N146" s="736"/>
      <c r="O146" s="736"/>
      <c r="P146" s="736"/>
      <c r="Q146" s="736"/>
      <c r="R146" s="736"/>
      <c r="S146" s="736"/>
      <c r="T146" s="736"/>
      <c r="U146" s="737"/>
      <c r="V146" s="27"/>
      <c r="W146" s="27"/>
      <c r="X146" s="3"/>
      <c r="Y146" s="1"/>
      <c r="Z146" s="1"/>
      <c r="AA146" s="1"/>
      <c r="AB146" s="1"/>
      <c r="AC146" s="1"/>
      <c r="AD146" s="9"/>
      <c r="AE146" s="1"/>
      <c r="AF146" s="3"/>
      <c r="AG146" s="1"/>
      <c r="AH146" s="238"/>
      <c r="AI146" s="238"/>
      <c r="AJ146" s="238"/>
    </row>
    <row r="147" spans="1:69" s="55" customFormat="1">
      <c r="A147" s="1"/>
      <c r="B147" s="2"/>
      <c r="C147" s="2">
        <v>3</v>
      </c>
      <c r="D147" s="2" t="s">
        <v>333</v>
      </c>
      <c r="E147" s="2"/>
      <c r="F147" s="2"/>
      <c r="G147" s="27"/>
      <c r="H147" s="27"/>
      <c r="I147" s="27"/>
      <c r="J147" s="481" t="s">
        <v>423</v>
      </c>
      <c r="K147" s="481"/>
      <c r="L147" s="27" t="s">
        <v>221</v>
      </c>
      <c r="M147" s="27"/>
      <c r="N147" s="27"/>
      <c r="O147" s="27"/>
      <c r="P147" s="27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9"/>
      <c r="AB147" s="1"/>
      <c r="AC147" s="1"/>
      <c r="AD147" s="9"/>
      <c r="AE147" s="1"/>
      <c r="AF147" s="3"/>
      <c r="AG147" s="1"/>
      <c r="AH147" s="238"/>
      <c r="AI147" s="238"/>
      <c r="AJ147" s="238"/>
    </row>
    <row r="148" spans="1:69" s="55" customFormat="1">
      <c r="A148" s="1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1"/>
      <c r="V148" s="3"/>
      <c r="W148" s="3"/>
      <c r="X148" s="3"/>
      <c r="Y148" s="3"/>
      <c r="Z148" s="3"/>
      <c r="AA148" s="9"/>
      <c r="AB148" s="1"/>
      <c r="AC148" s="1"/>
      <c r="AD148" s="9"/>
      <c r="AE148" s="1"/>
      <c r="AF148" s="3"/>
      <c r="AG148" s="1"/>
      <c r="AH148" s="238"/>
      <c r="AI148" s="238"/>
      <c r="AJ148" s="238"/>
    </row>
    <row r="149" spans="1:69" s="55" customFormat="1">
      <c r="A149" s="1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9"/>
      <c r="AB149" s="1"/>
      <c r="AC149" s="1"/>
      <c r="AD149" s="9"/>
      <c r="AE149" s="1"/>
      <c r="AF149" s="3"/>
      <c r="AG149" s="1"/>
      <c r="AH149" s="238"/>
      <c r="AI149" s="238"/>
      <c r="AJ149" s="238"/>
    </row>
    <row r="150" spans="1:69" s="54" customFormat="1">
      <c r="A150" s="26"/>
      <c r="B150" s="26"/>
      <c r="C150" s="568" t="s">
        <v>439</v>
      </c>
      <c r="D150" s="568"/>
      <c r="E150" s="568"/>
      <c r="F150" s="568"/>
      <c r="G150" s="568"/>
      <c r="H150" s="568"/>
      <c r="I150" s="568"/>
      <c r="J150" s="568"/>
      <c r="K150" s="568"/>
      <c r="L150" s="568"/>
      <c r="M150" s="568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7"/>
      <c r="AG150" s="27"/>
      <c r="AH150" s="237"/>
      <c r="AI150" s="237"/>
      <c r="AJ150" s="237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</row>
  </sheetData>
  <mergeCells count="263">
    <mergeCell ref="V31:X31"/>
    <mergeCell ref="Z36:AB36"/>
    <mergeCell ref="Z32:AB32"/>
    <mergeCell ref="Z33:AB33"/>
    <mergeCell ref="Z34:AB34"/>
    <mergeCell ref="Z35:AB35"/>
    <mergeCell ref="Z28:AB28"/>
    <mergeCell ref="Z30:AB30"/>
    <mergeCell ref="Z31:AB31"/>
    <mergeCell ref="V25:X25"/>
    <mergeCell ref="V24:X24"/>
    <mergeCell ref="Z23:AB23"/>
    <mergeCell ref="Z24:AB24"/>
    <mergeCell ref="Z25:AB25"/>
    <mergeCell ref="Z26:AB26"/>
    <mergeCell ref="AD18:AF18"/>
    <mergeCell ref="Z19:AB19"/>
    <mergeCell ref="AD19:AF19"/>
    <mergeCell ref="A13:B13"/>
    <mergeCell ref="C13:F13"/>
    <mergeCell ref="G13:M13"/>
    <mergeCell ref="N13:P13"/>
    <mergeCell ref="R13:T13"/>
    <mergeCell ref="V13:X13"/>
    <mergeCell ref="A14:B14"/>
    <mergeCell ref="C14:F14"/>
    <mergeCell ref="G14:M14"/>
    <mergeCell ref="N14:P14"/>
    <mergeCell ref="R14:T14"/>
    <mergeCell ref="V14:X14"/>
    <mergeCell ref="Z15:AB15"/>
    <mergeCell ref="AD15:AF15"/>
    <mergeCell ref="Z13:AB13"/>
    <mergeCell ref="AD13:AF13"/>
    <mergeCell ref="Z14:AB14"/>
    <mergeCell ref="AD14:AF14"/>
    <mergeCell ref="C19:F19"/>
    <mergeCell ref="G19:M19"/>
    <mergeCell ref="N19:P19"/>
    <mergeCell ref="R19:T19"/>
    <mergeCell ref="V19:X19"/>
    <mergeCell ref="Z16:AB16"/>
    <mergeCell ref="AD16:AF16"/>
    <mergeCell ref="Z17:AB17"/>
    <mergeCell ref="AD17:AF17"/>
    <mergeCell ref="A15:B15"/>
    <mergeCell ref="C15:F15"/>
    <mergeCell ref="G15:M15"/>
    <mergeCell ref="N15:P15"/>
    <mergeCell ref="R15:T15"/>
    <mergeCell ref="V15:X15"/>
    <mergeCell ref="A16:B16"/>
    <mergeCell ref="C16:F16"/>
    <mergeCell ref="G16:M16"/>
    <mergeCell ref="N16:P16"/>
    <mergeCell ref="R16:T16"/>
    <mergeCell ref="V16:X16"/>
    <mergeCell ref="A17:B17"/>
    <mergeCell ref="C17:F17"/>
    <mergeCell ref="G17:M17"/>
    <mergeCell ref="N17:P17"/>
    <mergeCell ref="R17:T17"/>
    <mergeCell ref="V17:X17"/>
    <mergeCell ref="R33:T33"/>
    <mergeCell ref="V33:X33"/>
    <mergeCell ref="Z37:AB37"/>
    <mergeCell ref="A18:B18"/>
    <mergeCell ref="C18:F18"/>
    <mergeCell ref="G18:M18"/>
    <mergeCell ref="N18:P18"/>
    <mergeCell ref="R18:T18"/>
    <mergeCell ref="V18:X18"/>
    <mergeCell ref="Z18:AB18"/>
    <mergeCell ref="V26:X26"/>
    <mergeCell ref="N27:P27"/>
    <mergeCell ref="R27:T27"/>
    <mergeCell ref="V27:X27"/>
    <mergeCell ref="Z27:AB27"/>
    <mergeCell ref="N21:P21"/>
    <mergeCell ref="Q21:U21"/>
    <mergeCell ref="V21:X21"/>
    <mergeCell ref="N22:P22"/>
    <mergeCell ref="R22:T22"/>
    <mergeCell ref="V22:X22"/>
    <mergeCell ref="N31:P31"/>
    <mergeCell ref="R31:T31"/>
    <mergeCell ref="A19:B19"/>
    <mergeCell ref="N28:P28"/>
    <mergeCell ref="R28:T28"/>
    <mergeCell ref="V28:X28"/>
    <mergeCell ref="N29:P29"/>
    <mergeCell ref="R29:T29"/>
    <mergeCell ref="V29:X29"/>
    <mergeCell ref="N26:P26"/>
    <mergeCell ref="R26:T26"/>
    <mergeCell ref="N23:P23"/>
    <mergeCell ref="R23:T23"/>
    <mergeCell ref="V23:X23"/>
    <mergeCell ref="N24:P24"/>
    <mergeCell ref="R24:T24"/>
    <mergeCell ref="N30:P30"/>
    <mergeCell ref="R30:T30"/>
    <mergeCell ref="V30:X30"/>
    <mergeCell ref="N25:P25"/>
    <mergeCell ref="R25:T25"/>
    <mergeCell ref="R32:T32"/>
    <mergeCell ref="N35:P35"/>
    <mergeCell ref="R35:T35"/>
    <mergeCell ref="V35:X35"/>
    <mergeCell ref="N36:P36"/>
    <mergeCell ref="R36:T36"/>
    <mergeCell ref="V36:X36"/>
    <mergeCell ref="N34:P34"/>
    <mergeCell ref="R34:T34"/>
    <mergeCell ref="V34:X34"/>
    <mergeCell ref="N32:P32"/>
    <mergeCell ref="V32:X32"/>
    <mergeCell ref="N33:P33"/>
    <mergeCell ref="A49:B49"/>
    <mergeCell ref="W49:AF49"/>
    <mergeCell ref="Z39:AB39"/>
    <mergeCell ref="V40:X40"/>
    <mergeCell ref="Z40:AB40"/>
    <mergeCell ref="G51:K51"/>
    <mergeCell ref="N37:P37"/>
    <mergeCell ref="R37:T37"/>
    <mergeCell ref="M49:S49"/>
    <mergeCell ref="O51:S51"/>
    <mergeCell ref="N38:P38"/>
    <mergeCell ref="R38:T38"/>
    <mergeCell ref="V37:X37"/>
    <mergeCell ref="N39:P39"/>
    <mergeCell ref="R39:T39"/>
    <mergeCell ref="V39:X39"/>
    <mergeCell ref="V38:X38"/>
    <mergeCell ref="G57:K57"/>
    <mergeCell ref="M55:S55"/>
    <mergeCell ref="W55:AF55"/>
    <mergeCell ref="O57:S57"/>
    <mergeCell ref="W57:AF57"/>
    <mergeCell ref="A61:B61"/>
    <mergeCell ref="G63:K63"/>
    <mergeCell ref="M61:S61"/>
    <mergeCell ref="W61:AF61"/>
    <mergeCell ref="O63:S63"/>
    <mergeCell ref="W63:AF63"/>
    <mergeCell ref="A67:B67"/>
    <mergeCell ref="G69:K69"/>
    <mergeCell ref="M67:S67"/>
    <mergeCell ref="W67:AF67"/>
    <mergeCell ref="O69:S69"/>
    <mergeCell ref="W69:AF69"/>
    <mergeCell ref="A70:B70"/>
    <mergeCell ref="W70:AF70"/>
    <mergeCell ref="B86:V86"/>
    <mergeCell ref="X86:AA86"/>
    <mergeCell ref="AC86:AF86"/>
    <mergeCell ref="A76:B76"/>
    <mergeCell ref="A73:B73"/>
    <mergeCell ref="G75:K75"/>
    <mergeCell ref="M73:S73"/>
    <mergeCell ref="W73:AF73"/>
    <mergeCell ref="O75:S75"/>
    <mergeCell ref="W75:AF75"/>
    <mergeCell ref="B92:M92"/>
    <mergeCell ref="T92:AE92"/>
    <mergeCell ref="B94:M94"/>
    <mergeCell ref="T94:AE94"/>
    <mergeCell ref="B95:M95"/>
    <mergeCell ref="T95:AE95"/>
    <mergeCell ref="B97:M97"/>
    <mergeCell ref="T97:AE97"/>
    <mergeCell ref="B98:M98"/>
    <mergeCell ref="T98:AE98"/>
    <mergeCell ref="H105:N105"/>
    <mergeCell ref="Z105:AF105"/>
    <mergeCell ref="K107:P107"/>
    <mergeCell ref="AB107:AG107"/>
    <mergeCell ref="X113:AB113"/>
    <mergeCell ref="AC113:AE113"/>
    <mergeCell ref="Y114:AA114"/>
    <mergeCell ref="AC114:AE114"/>
    <mergeCell ref="Y115:AA115"/>
    <mergeCell ref="AC115:AE115"/>
    <mergeCell ref="D122:H122"/>
    <mergeCell ref="I122:M122"/>
    <mergeCell ref="D123:H123"/>
    <mergeCell ref="I123:M123"/>
    <mergeCell ref="Q123:R123"/>
    <mergeCell ref="S123:T123"/>
    <mergeCell ref="B124:C124"/>
    <mergeCell ref="D124:H124"/>
    <mergeCell ref="I124:M124"/>
    <mergeCell ref="N124:P124"/>
    <mergeCell ref="Q124:R124"/>
    <mergeCell ref="S124:T124"/>
    <mergeCell ref="Q126:R126"/>
    <mergeCell ref="S126:T126"/>
    <mergeCell ref="B125:C125"/>
    <mergeCell ref="D125:H125"/>
    <mergeCell ref="I125:M125"/>
    <mergeCell ref="N125:P125"/>
    <mergeCell ref="Q125:R125"/>
    <mergeCell ref="S125:T125"/>
    <mergeCell ref="Q127:R127"/>
    <mergeCell ref="S127:T127"/>
    <mergeCell ref="B126:C126"/>
    <mergeCell ref="D126:H126"/>
    <mergeCell ref="B127:C127"/>
    <mergeCell ref="D127:H127"/>
    <mergeCell ref="I127:M127"/>
    <mergeCell ref="N127:P127"/>
    <mergeCell ref="I126:M126"/>
    <mergeCell ref="N126:P126"/>
    <mergeCell ref="I130:M130"/>
    <mergeCell ref="N130:P130"/>
    <mergeCell ref="B128:C128"/>
    <mergeCell ref="D128:H128"/>
    <mergeCell ref="I128:M128"/>
    <mergeCell ref="N128:P128"/>
    <mergeCell ref="Q130:R130"/>
    <mergeCell ref="S130:T130"/>
    <mergeCell ref="B129:C129"/>
    <mergeCell ref="D129:H129"/>
    <mergeCell ref="I129:M129"/>
    <mergeCell ref="N129:P129"/>
    <mergeCell ref="Q128:R128"/>
    <mergeCell ref="S128:T128"/>
    <mergeCell ref="Q129:R129"/>
    <mergeCell ref="S129:T129"/>
    <mergeCell ref="S132:T132"/>
    <mergeCell ref="Q133:R133"/>
    <mergeCell ref="S133:T133"/>
    <mergeCell ref="B132:C132"/>
    <mergeCell ref="D132:H132"/>
    <mergeCell ref="I132:M132"/>
    <mergeCell ref="N132:P132"/>
    <mergeCell ref="Q132:R132"/>
    <mergeCell ref="Z38:AB38"/>
    <mergeCell ref="W51:AF51"/>
    <mergeCell ref="W76:AF76"/>
    <mergeCell ref="W52:AF52"/>
    <mergeCell ref="W64:AF64"/>
    <mergeCell ref="W58:AF58"/>
    <mergeCell ref="N40:P40"/>
    <mergeCell ref="R40:T40"/>
    <mergeCell ref="Q131:R131"/>
    <mergeCell ref="S131:T131"/>
    <mergeCell ref="B130:C130"/>
    <mergeCell ref="D130:H130"/>
    <mergeCell ref="B131:C131"/>
    <mergeCell ref="D131:H131"/>
    <mergeCell ref="I131:M131"/>
    <mergeCell ref="N131:P131"/>
    <mergeCell ref="C150:M150"/>
    <mergeCell ref="U133:V133"/>
    <mergeCell ref="E137:P137"/>
    <mergeCell ref="U137:AF137"/>
    <mergeCell ref="E140:P140"/>
    <mergeCell ref="U140:AF140"/>
    <mergeCell ref="J147:K147"/>
    <mergeCell ref="J145:U145"/>
    <mergeCell ref="L146:U146"/>
  </mergeCells>
  <phoneticPr fontId="2" type="noConversion"/>
  <hyperlinks>
    <hyperlink ref="C150:M150" location="Questionnaire!A1" display="Click here to go back to questionnaire"/>
    <hyperlink ref="J147:K147" location="Rental!A1" display="Rental"/>
  </hyperlinks>
  <pageMargins left="0.25" right="0.25" top="0.25" bottom="0.5" header="0.5" footer="0.5"/>
  <pageSetup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12700</xdr:colOff>
                    <xdr:row>47</xdr:row>
                    <xdr:rowOff>127000</xdr:rowOff>
                  </from>
                  <to>
                    <xdr:col>4</xdr:col>
                    <xdr:colOff>101600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12700</xdr:colOff>
                    <xdr:row>48</xdr:row>
                    <xdr:rowOff>127000</xdr:rowOff>
                  </from>
                  <to>
                    <xdr:col>4</xdr:col>
                    <xdr:colOff>101600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</xdr:col>
                    <xdr:colOff>12700</xdr:colOff>
                    <xdr:row>49</xdr:row>
                    <xdr:rowOff>139700</xdr:rowOff>
                  </from>
                  <to>
                    <xdr:col>4</xdr:col>
                    <xdr:colOff>101600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3</xdr:col>
                    <xdr:colOff>12700</xdr:colOff>
                    <xdr:row>53</xdr:row>
                    <xdr:rowOff>127000</xdr:rowOff>
                  </from>
                  <to>
                    <xdr:col>4</xdr:col>
                    <xdr:colOff>101600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3</xdr:col>
                    <xdr:colOff>12700</xdr:colOff>
                    <xdr:row>54</xdr:row>
                    <xdr:rowOff>127000</xdr:rowOff>
                  </from>
                  <to>
                    <xdr:col>4</xdr:col>
                    <xdr:colOff>101600</xdr:colOff>
                    <xdr:row>56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3</xdr:col>
                    <xdr:colOff>12700</xdr:colOff>
                    <xdr:row>55</xdr:row>
                    <xdr:rowOff>139700</xdr:rowOff>
                  </from>
                  <to>
                    <xdr:col>4</xdr:col>
                    <xdr:colOff>101600</xdr:colOff>
                    <xdr:row>57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0" name="Check Box 15">
              <controlPr defaultSize="0" autoFill="0" autoLine="0" autoPict="0">
                <anchor moveWithCells="1">
                  <from>
                    <xdr:col>3</xdr:col>
                    <xdr:colOff>12700</xdr:colOff>
                    <xdr:row>59</xdr:row>
                    <xdr:rowOff>127000</xdr:rowOff>
                  </from>
                  <to>
                    <xdr:col>4</xdr:col>
                    <xdr:colOff>101600</xdr:colOff>
                    <xdr:row>61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1" name="Check Box 16">
              <controlPr defaultSize="0" autoFill="0" autoLine="0" autoPict="0">
                <anchor moveWithCells="1">
                  <from>
                    <xdr:col>3</xdr:col>
                    <xdr:colOff>12700</xdr:colOff>
                    <xdr:row>60</xdr:row>
                    <xdr:rowOff>127000</xdr:rowOff>
                  </from>
                  <to>
                    <xdr:col>4</xdr:col>
                    <xdr:colOff>101600</xdr:colOff>
                    <xdr:row>62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2" name="Check Box 17">
              <controlPr defaultSize="0" autoFill="0" autoLine="0" autoPict="0">
                <anchor moveWithCells="1">
                  <from>
                    <xdr:col>3</xdr:col>
                    <xdr:colOff>12700</xdr:colOff>
                    <xdr:row>61</xdr:row>
                    <xdr:rowOff>139700</xdr:rowOff>
                  </from>
                  <to>
                    <xdr:col>4</xdr:col>
                    <xdr:colOff>101600</xdr:colOff>
                    <xdr:row>63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3" name="Check Box 22">
              <controlPr defaultSize="0" autoFill="0" autoLine="0" autoPict="0">
                <anchor moveWithCells="1">
                  <from>
                    <xdr:col>3</xdr:col>
                    <xdr:colOff>12700</xdr:colOff>
                    <xdr:row>65</xdr:row>
                    <xdr:rowOff>127000</xdr:rowOff>
                  </from>
                  <to>
                    <xdr:col>4</xdr:col>
                    <xdr:colOff>101600</xdr:colOff>
                    <xdr:row>67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4" name="Check Box 23">
              <controlPr defaultSize="0" autoFill="0" autoLine="0" autoPict="0">
                <anchor moveWithCells="1">
                  <from>
                    <xdr:col>3</xdr:col>
                    <xdr:colOff>12700</xdr:colOff>
                    <xdr:row>66</xdr:row>
                    <xdr:rowOff>127000</xdr:rowOff>
                  </from>
                  <to>
                    <xdr:col>4</xdr:col>
                    <xdr:colOff>101600</xdr:colOff>
                    <xdr:row>68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5" name="Check Box 24">
              <controlPr defaultSize="0" autoFill="0" autoLine="0" autoPict="0">
                <anchor moveWithCells="1">
                  <from>
                    <xdr:col>3</xdr:col>
                    <xdr:colOff>12700</xdr:colOff>
                    <xdr:row>67</xdr:row>
                    <xdr:rowOff>139700</xdr:rowOff>
                  </from>
                  <to>
                    <xdr:col>4</xdr:col>
                    <xdr:colOff>101600</xdr:colOff>
                    <xdr:row>69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16" name="Check Box 29">
              <controlPr defaultSize="0" autoFill="0" autoLine="0" autoPict="0">
                <anchor moveWithCells="1">
                  <from>
                    <xdr:col>2</xdr:col>
                    <xdr:colOff>12700</xdr:colOff>
                    <xdr:row>99</xdr:row>
                    <xdr:rowOff>114300</xdr:rowOff>
                  </from>
                  <to>
                    <xdr:col>3</xdr:col>
                    <xdr:colOff>101600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7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100</xdr:row>
                    <xdr:rowOff>139700</xdr:rowOff>
                  </from>
                  <to>
                    <xdr:col>3</xdr:col>
                    <xdr:colOff>88900</xdr:colOff>
                    <xdr:row>102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8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101</xdr:row>
                    <xdr:rowOff>139700</xdr:rowOff>
                  </from>
                  <to>
                    <xdr:col>3</xdr:col>
                    <xdr:colOff>88900</xdr:colOff>
                    <xdr:row>103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9" name="Check Box 32">
              <controlPr defaultSize="0" autoFill="0" autoLine="0" autoPict="0">
                <anchor moveWithCells="1">
                  <from>
                    <xdr:col>2</xdr:col>
                    <xdr:colOff>0</xdr:colOff>
                    <xdr:row>102</xdr:row>
                    <xdr:rowOff>139700</xdr:rowOff>
                  </from>
                  <to>
                    <xdr:col>3</xdr:col>
                    <xdr:colOff>88900</xdr:colOff>
                    <xdr:row>104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0" name="Check Box 33">
              <controlPr defaultSize="0" autoFill="0" autoLine="0" autoPict="0">
                <anchor moveWithCells="1">
                  <from>
                    <xdr:col>2</xdr:col>
                    <xdr:colOff>12700</xdr:colOff>
                    <xdr:row>103</xdr:row>
                    <xdr:rowOff>152400</xdr:rowOff>
                  </from>
                  <to>
                    <xdr:col>3</xdr:col>
                    <xdr:colOff>101600</xdr:colOff>
                    <xdr:row>105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1" name="Check Box 34">
              <controlPr defaultSize="0" autoFill="0" autoLine="0" autoPict="0">
                <anchor moveWithCells="1">
                  <from>
                    <xdr:col>3</xdr:col>
                    <xdr:colOff>12700</xdr:colOff>
                    <xdr:row>108</xdr:row>
                    <xdr:rowOff>139700</xdr:rowOff>
                  </from>
                  <to>
                    <xdr:col>4</xdr:col>
                    <xdr:colOff>101600</xdr:colOff>
                    <xdr:row>110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22" name="Check Box 35">
              <controlPr defaultSize="0" autoFill="0" autoLine="0" autoPict="0">
                <anchor moveWithCells="1">
                  <from>
                    <xdr:col>3</xdr:col>
                    <xdr:colOff>12700</xdr:colOff>
                    <xdr:row>109</xdr:row>
                    <xdr:rowOff>139700</xdr:rowOff>
                  </from>
                  <to>
                    <xdr:col>4</xdr:col>
                    <xdr:colOff>101600</xdr:colOff>
                    <xdr:row>111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23" name="Check Box 36">
              <controlPr defaultSize="0" autoFill="0" autoLine="0" autoPict="0">
                <anchor moveWithCells="1">
                  <from>
                    <xdr:col>3</xdr:col>
                    <xdr:colOff>12700</xdr:colOff>
                    <xdr:row>110</xdr:row>
                    <xdr:rowOff>152400</xdr:rowOff>
                  </from>
                  <to>
                    <xdr:col>4</xdr:col>
                    <xdr:colOff>101600</xdr:colOff>
                    <xdr:row>112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4" name="Check Box 37">
              <controlPr defaultSize="0" autoFill="0" autoLine="0" autoPict="0">
                <anchor moveWithCells="1">
                  <from>
                    <xdr:col>3</xdr:col>
                    <xdr:colOff>25400</xdr:colOff>
                    <xdr:row>111</xdr:row>
                    <xdr:rowOff>152400</xdr:rowOff>
                  </from>
                  <to>
                    <xdr:col>4</xdr:col>
                    <xdr:colOff>101600</xdr:colOff>
                    <xdr:row>113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25" name="Check Box 38">
              <controlPr defaultSize="0" autoFill="0" autoLine="0" autoPict="0">
                <anchor moveWithCells="1">
                  <from>
                    <xdr:col>24</xdr:col>
                    <xdr:colOff>25400</xdr:colOff>
                    <xdr:row>116</xdr:row>
                    <xdr:rowOff>139700</xdr:rowOff>
                  </from>
                  <to>
                    <xdr:col>25</xdr:col>
                    <xdr:colOff>203200</xdr:colOff>
                    <xdr:row>118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26" name="Check Box 39">
              <controlPr defaultSize="0" autoFill="0" autoLine="0" autoPict="0">
                <anchor moveWithCells="1">
                  <from>
                    <xdr:col>26</xdr:col>
                    <xdr:colOff>114300</xdr:colOff>
                    <xdr:row>116</xdr:row>
                    <xdr:rowOff>101600</xdr:rowOff>
                  </from>
                  <to>
                    <xdr:col>28</xdr:col>
                    <xdr:colOff>12700</xdr:colOff>
                    <xdr:row>118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7" name="Check Box 40">
              <controlPr defaultSize="0" autoFill="0" autoLine="0" autoPict="0">
                <anchor moveWithCells="1">
                  <from>
                    <xdr:col>9</xdr:col>
                    <xdr:colOff>25400</xdr:colOff>
                    <xdr:row>141</xdr:row>
                    <xdr:rowOff>139700</xdr:rowOff>
                  </from>
                  <to>
                    <xdr:col>10</xdr:col>
                    <xdr:colOff>203200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28" name="Check Box 41">
              <controlPr defaultSize="0" autoFill="0" autoLine="0" autoPict="0">
                <anchor moveWithCells="1">
                  <from>
                    <xdr:col>11</xdr:col>
                    <xdr:colOff>114300</xdr:colOff>
                    <xdr:row>141</xdr:row>
                    <xdr:rowOff>101600</xdr:rowOff>
                  </from>
                  <to>
                    <xdr:col>13</xdr:col>
                    <xdr:colOff>12700</xdr:colOff>
                    <xdr:row>143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9" name="Check Box 42">
              <controlPr defaultSize="0" autoFill="0" autoLine="0" autoPict="0">
                <anchor moveWithCells="1">
                  <from>
                    <xdr:col>14</xdr:col>
                    <xdr:colOff>139700</xdr:colOff>
                    <xdr:row>141</xdr:row>
                    <xdr:rowOff>0</xdr:rowOff>
                  </from>
                  <to>
                    <xdr:col>16</xdr:col>
                    <xdr:colOff>101600</xdr:colOff>
                    <xdr:row>142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0" name="Check Box 43">
              <controlPr defaultSize="0" autoFill="0" autoLine="0" autoPict="0">
                <anchor moveWithCells="1">
                  <from>
                    <xdr:col>16</xdr:col>
                    <xdr:colOff>152400</xdr:colOff>
                    <xdr:row>140</xdr:row>
                    <xdr:rowOff>101600</xdr:rowOff>
                  </from>
                  <to>
                    <xdr:col>18</xdr:col>
                    <xdr:colOff>50800</xdr:colOff>
                    <xdr:row>142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1" name="Check Box 44">
              <controlPr defaultSize="0" autoFill="0" autoLine="0" autoPict="0">
                <anchor moveWithCells="1">
                  <from>
                    <xdr:col>20</xdr:col>
                    <xdr:colOff>12700</xdr:colOff>
                    <xdr:row>99</xdr:row>
                    <xdr:rowOff>114300</xdr:rowOff>
                  </from>
                  <to>
                    <xdr:col>21</xdr:col>
                    <xdr:colOff>101600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2" name="Check Box 45">
              <controlPr defaultSize="0" autoFill="0" autoLine="0" autoPict="0">
                <anchor moveWithCells="1">
                  <from>
                    <xdr:col>20</xdr:col>
                    <xdr:colOff>0</xdr:colOff>
                    <xdr:row>100</xdr:row>
                    <xdr:rowOff>139700</xdr:rowOff>
                  </from>
                  <to>
                    <xdr:col>21</xdr:col>
                    <xdr:colOff>88900</xdr:colOff>
                    <xdr:row>102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3" name="Check Box 46">
              <controlPr defaultSize="0" autoFill="0" autoLine="0" autoPict="0">
                <anchor moveWithCells="1">
                  <from>
                    <xdr:col>20</xdr:col>
                    <xdr:colOff>0</xdr:colOff>
                    <xdr:row>101</xdr:row>
                    <xdr:rowOff>139700</xdr:rowOff>
                  </from>
                  <to>
                    <xdr:col>21</xdr:col>
                    <xdr:colOff>88900</xdr:colOff>
                    <xdr:row>103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4" name="Check Box 47">
              <controlPr defaultSize="0" autoFill="0" autoLine="0" autoPict="0">
                <anchor moveWithCells="1">
                  <from>
                    <xdr:col>20</xdr:col>
                    <xdr:colOff>0</xdr:colOff>
                    <xdr:row>102</xdr:row>
                    <xdr:rowOff>139700</xdr:rowOff>
                  </from>
                  <to>
                    <xdr:col>21</xdr:col>
                    <xdr:colOff>88900</xdr:colOff>
                    <xdr:row>104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5" name="Check Box 48">
              <controlPr defaultSize="0" autoFill="0" autoLine="0" autoPict="0">
                <anchor moveWithCells="1">
                  <from>
                    <xdr:col>20</xdr:col>
                    <xdr:colOff>12700</xdr:colOff>
                    <xdr:row>103</xdr:row>
                    <xdr:rowOff>152400</xdr:rowOff>
                  </from>
                  <to>
                    <xdr:col>21</xdr:col>
                    <xdr:colOff>101600</xdr:colOff>
                    <xdr:row>105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6" name="Check Box 50">
              <controlPr defaultSize="0" autoFill="0" autoLine="0" autoPict="0">
                <anchor moveWithCells="1">
                  <from>
                    <xdr:col>3</xdr:col>
                    <xdr:colOff>12700</xdr:colOff>
                    <xdr:row>71</xdr:row>
                    <xdr:rowOff>127000</xdr:rowOff>
                  </from>
                  <to>
                    <xdr:col>4</xdr:col>
                    <xdr:colOff>101600</xdr:colOff>
                    <xdr:row>73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37" name="Check Box 51">
              <controlPr defaultSize="0" autoFill="0" autoLine="0" autoPict="0">
                <anchor moveWithCells="1">
                  <from>
                    <xdr:col>3</xdr:col>
                    <xdr:colOff>12700</xdr:colOff>
                    <xdr:row>72</xdr:row>
                    <xdr:rowOff>127000</xdr:rowOff>
                  </from>
                  <to>
                    <xdr:col>4</xdr:col>
                    <xdr:colOff>101600</xdr:colOff>
                    <xdr:row>74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38" name="Check Box 52">
              <controlPr defaultSize="0" autoFill="0" autoLine="0" autoPict="0">
                <anchor moveWithCells="1">
                  <from>
                    <xdr:col>3</xdr:col>
                    <xdr:colOff>12700</xdr:colOff>
                    <xdr:row>73</xdr:row>
                    <xdr:rowOff>139700</xdr:rowOff>
                  </from>
                  <to>
                    <xdr:col>4</xdr:col>
                    <xdr:colOff>101600</xdr:colOff>
                    <xdr:row>75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indexed="42"/>
  </sheetPr>
  <dimension ref="A1:AE82"/>
  <sheetViews>
    <sheetView topLeftCell="A52" zoomScale="115" zoomScaleNormal="115" workbookViewId="0">
      <selection activeCell="AG14" sqref="AG14"/>
    </sheetView>
  </sheetViews>
  <sheetFormatPr baseColWidth="10" defaultColWidth="8.83203125" defaultRowHeight="13"/>
  <cols>
    <col min="1" max="31" width="3.33203125" customWidth="1"/>
  </cols>
  <sheetData>
    <row r="1" spans="1:31" ht="23">
      <c r="A1" s="147"/>
      <c r="B1" s="147"/>
      <c r="C1" s="147"/>
      <c r="D1" s="147"/>
      <c r="E1" s="147"/>
      <c r="F1" s="147"/>
      <c r="G1" s="267"/>
      <c r="H1" s="147" t="s">
        <v>618</v>
      </c>
      <c r="I1" s="147"/>
      <c r="J1" s="298"/>
      <c r="K1" s="147"/>
      <c r="L1" s="147"/>
      <c r="M1" s="26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616"/>
      <c r="Z1" s="617"/>
      <c r="AA1" s="617"/>
      <c r="AB1" s="297"/>
      <c r="AC1" s="267"/>
      <c r="AD1" s="147"/>
      <c r="AE1" s="147"/>
    </row>
    <row r="2" spans="1:31" ht="23">
      <c r="A2" s="146"/>
      <c r="B2" s="146"/>
      <c r="C2" s="146"/>
      <c r="D2" s="146"/>
      <c r="E2" s="146"/>
      <c r="F2" s="146"/>
      <c r="G2" s="14"/>
      <c r="H2" s="14"/>
      <c r="I2" s="107"/>
      <c r="J2" s="107"/>
      <c r="K2" s="146"/>
      <c r="L2" s="146"/>
      <c r="M2" s="14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82"/>
      <c r="Z2" s="182"/>
      <c r="AA2" s="182"/>
      <c r="AB2" s="182"/>
      <c r="AC2" s="14"/>
      <c r="AD2" s="146"/>
      <c r="AE2" s="146"/>
    </row>
    <row r="3" spans="1:31" ht="16">
      <c r="A3" s="67" t="s">
        <v>73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183"/>
    </row>
    <row r="4" spans="1:31">
      <c r="A4" s="109"/>
      <c r="B4" s="109"/>
      <c r="C4" s="2"/>
      <c r="D4" s="2"/>
      <c r="E4" s="2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3"/>
      <c r="Q4" s="3"/>
      <c r="R4" s="3"/>
      <c r="S4" s="2"/>
      <c r="T4" s="2"/>
      <c r="U4" s="2"/>
      <c r="V4" s="106"/>
      <c r="W4" s="106"/>
      <c r="X4" s="106"/>
      <c r="Y4" s="106"/>
      <c r="Z4" s="106"/>
      <c r="AA4" s="106"/>
      <c r="AB4" s="106"/>
      <c r="AC4" s="106"/>
      <c r="AD4" s="106"/>
      <c r="AE4" s="106"/>
    </row>
    <row r="5" spans="1:31">
      <c r="A5" s="109"/>
      <c r="B5" s="109" t="s">
        <v>445</v>
      </c>
      <c r="C5" s="2"/>
      <c r="D5" s="2"/>
      <c r="E5" s="608" t="str">
        <f>CONCATENATE(Questionnaire!G7," ",Questionnaire!G5)</f>
        <v>soundararaj preshanna</v>
      </c>
      <c r="F5" s="609"/>
      <c r="G5" s="609"/>
      <c r="H5" s="609"/>
      <c r="I5" s="609"/>
      <c r="J5" s="609"/>
      <c r="K5" s="609"/>
      <c r="L5" s="609"/>
      <c r="M5" s="609"/>
      <c r="N5" s="610"/>
      <c r="O5" s="106"/>
      <c r="P5" s="3"/>
      <c r="Q5" s="2" t="s">
        <v>446</v>
      </c>
      <c r="R5" s="2"/>
      <c r="S5" s="2"/>
      <c r="T5" s="608" t="str">
        <f>CONCATENATE(Questionnaire!W7," ",Questionnaire!W5)</f>
        <v>Mohanam Madhuri</v>
      </c>
      <c r="U5" s="609"/>
      <c r="V5" s="609"/>
      <c r="W5" s="609"/>
      <c r="X5" s="609"/>
      <c r="Y5" s="609"/>
      <c r="Z5" s="609"/>
      <c r="AA5" s="609"/>
      <c r="AB5" s="609"/>
      <c r="AC5" s="610"/>
      <c r="AD5" s="106"/>
      <c r="AE5" s="106"/>
    </row>
    <row r="6" spans="1:31">
      <c r="A6" s="109"/>
      <c r="B6" s="10"/>
      <c r="C6" s="17"/>
      <c r="D6" s="27"/>
      <c r="E6" s="17"/>
      <c r="F6" s="59"/>
      <c r="G6" s="59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59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59"/>
    </row>
    <row r="7" spans="1:31">
      <c r="A7" s="184"/>
      <c r="B7" s="185" t="s">
        <v>74</v>
      </c>
      <c r="C7" s="185"/>
      <c r="D7" s="27"/>
      <c r="E7" s="185"/>
      <c r="F7" s="185"/>
      <c r="G7" s="185"/>
      <c r="H7" s="186"/>
      <c r="I7" s="187"/>
      <c r="J7" s="187"/>
      <c r="K7" s="187"/>
      <c r="L7" s="185"/>
      <c r="M7" s="185"/>
      <c r="N7" s="185"/>
      <c r="O7" s="185"/>
      <c r="P7" s="185" t="s">
        <v>75</v>
      </c>
      <c r="Q7" s="185" t="s">
        <v>76</v>
      </c>
      <c r="R7" s="185"/>
      <c r="S7" s="185"/>
      <c r="T7" s="186"/>
      <c r="U7" s="187"/>
      <c r="V7" s="187"/>
      <c r="W7" s="187"/>
      <c r="X7" s="185"/>
      <c r="Y7" s="185"/>
      <c r="Z7" s="187"/>
      <c r="AA7" s="187"/>
      <c r="AB7" s="185"/>
      <c r="AC7" s="185"/>
      <c r="AD7" s="185"/>
      <c r="AE7" s="185"/>
    </row>
    <row r="8" spans="1:31">
      <c r="A8" s="185"/>
      <c r="B8" s="185" t="s">
        <v>77</v>
      </c>
      <c r="C8" s="185"/>
      <c r="D8" s="177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 t="s">
        <v>75</v>
      </c>
      <c r="S8" s="185" t="s">
        <v>78</v>
      </c>
      <c r="T8" s="185"/>
      <c r="U8" s="185"/>
      <c r="V8" s="185"/>
      <c r="W8" s="185"/>
      <c r="X8" s="185"/>
      <c r="Y8" s="185"/>
      <c r="Z8" s="185"/>
      <c r="AA8" s="185"/>
      <c r="AB8" s="801"/>
      <c r="AC8" s="802"/>
      <c r="AD8" s="185"/>
      <c r="AE8" s="185"/>
    </row>
    <row r="9" spans="1:31">
      <c r="A9" s="185"/>
      <c r="B9" s="185"/>
      <c r="C9" s="185"/>
      <c r="D9" s="177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8"/>
      <c r="AC9" s="188"/>
      <c r="AD9" s="185"/>
      <c r="AE9" s="185"/>
    </row>
    <row r="10" spans="1:31">
      <c r="A10" s="185"/>
      <c r="B10" s="185" t="s">
        <v>79</v>
      </c>
      <c r="C10" s="185"/>
      <c r="D10" s="177"/>
      <c r="E10" s="185"/>
      <c r="F10" s="185"/>
      <c r="G10" s="185"/>
      <c r="H10" s="803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 s="804"/>
      <c r="AA10" s="804"/>
      <c r="AB10" s="804"/>
      <c r="AC10" s="804"/>
      <c r="AD10" s="805"/>
      <c r="AE10" s="185"/>
    </row>
    <row r="11" spans="1:31">
      <c r="A11" s="185"/>
      <c r="B11" s="185"/>
      <c r="C11" s="185"/>
      <c r="D11" s="177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9"/>
      <c r="Z11" s="189"/>
      <c r="AA11" s="189"/>
      <c r="AB11" s="189"/>
      <c r="AC11" s="189"/>
      <c r="AD11" s="189"/>
      <c r="AE11" s="185"/>
    </row>
    <row r="12" spans="1:31">
      <c r="A12" s="185"/>
      <c r="B12" s="185" t="s">
        <v>80</v>
      </c>
      <c r="C12" s="185"/>
      <c r="D12" s="177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793"/>
      <c r="Z12" s="794"/>
      <c r="AA12" s="794"/>
      <c r="AB12" s="794"/>
      <c r="AC12" s="794"/>
      <c r="AD12" s="795"/>
      <c r="AE12" s="185"/>
    </row>
    <row r="13" spans="1:31">
      <c r="A13" s="185"/>
      <c r="B13" s="185"/>
      <c r="C13" s="185"/>
      <c r="D13" s="177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9"/>
      <c r="Z13" s="189"/>
      <c r="AA13" s="189"/>
      <c r="AB13" s="189"/>
      <c r="AC13" s="189"/>
      <c r="AD13" s="189"/>
      <c r="AE13" s="185"/>
    </row>
    <row r="14" spans="1:31">
      <c r="A14" s="185"/>
      <c r="B14" s="185" t="s">
        <v>81</v>
      </c>
      <c r="C14" s="185"/>
      <c r="D14" s="177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793"/>
      <c r="R14" s="794"/>
      <c r="S14" s="794"/>
      <c r="T14" s="794"/>
      <c r="U14" s="794"/>
      <c r="V14" s="795"/>
      <c r="W14" s="185"/>
      <c r="X14" s="185"/>
      <c r="Y14" s="185"/>
      <c r="Z14" s="185"/>
      <c r="AA14" s="185"/>
      <c r="AB14" s="185"/>
      <c r="AC14" s="185"/>
      <c r="AD14" s="185"/>
      <c r="AE14" s="185"/>
    </row>
    <row r="15" spans="1:31">
      <c r="A15" s="185"/>
      <c r="B15" s="185"/>
      <c r="C15" s="185"/>
      <c r="D15" s="177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9"/>
      <c r="Z15" s="189"/>
      <c r="AA15" s="189"/>
      <c r="AB15" s="189"/>
      <c r="AC15" s="189"/>
      <c r="AD15" s="189"/>
      <c r="AE15" s="185"/>
    </row>
    <row r="16" spans="1:31">
      <c r="A16" s="185"/>
      <c r="B16" s="185" t="s">
        <v>82</v>
      </c>
      <c r="C16" s="185"/>
      <c r="D16" s="177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2" t="s">
        <v>75</v>
      </c>
      <c r="R16" s="185" t="s">
        <v>83</v>
      </c>
      <c r="S16" s="185"/>
      <c r="T16" s="185"/>
      <c r="U16" s="185"/>
      <c r="V16" s="185"/>
      <c r="W16" s="185"/>
      <c r="X16" s="185"/>
      <c r="Y16" s="185"/>
      <c r="Z16" s="801"/>
      <c r="AA16" s="802"/>
      <c r="AB16" s="185"/>
      <c r="AC16" s="185"/>
      <c r="AD16" s="185"/>
      <c r="AE16" s="185"/>
    </row>
    <row r="17" spans="1:31">
      <c r="A17" s="185"/>
      <c r="B17" s="185"/>
      <c r="C17" s="185"/>
      <c r="D17" s="190"/>
      <c r="E17" s="190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6">
      <c r="A18" s="67" t="s">
        <v>84</v>
      </c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183"/>
    </row>
    <row r="19" spans="1:31">
      <c r="A19" s="185"/>
      <c r="B19" s="185"/>
      <c r="C19" s="185"/>
      <c r="D19" s="190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</row>
    <row r="20" spans="1:31">
      <c r="A20" s="185"/>
      <c r="B20" s="191" t="s">
        <v>85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40" t="s">
        <v>374</v>
      </c>
      <c r="N20" s="790"/>
      <c r="O20" s="791"/>
      <c r="P20" s="792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2"/>
      <c r="AC20" s="2"/>
      <c r="AD20" s="2"/>
      <c r="AE20" s="2"/>
    </row>
    <row r="21" spans="1:31">
      <c r="A21" s="2"/>
      <c r="B21" s="2"/>
      <c r="C21" s="2"/>
      <c r="D21" s="2"/>
      <c r="E21" s="2"/>
      <c r="F21" s="2"/>
      <c r="G21" s="2"/>
      <c r="H21" s="2"/>
      <c r="I21" s="2"/>
      <c r="J21" s="2"/>
      <c r="K21" s="192"/>
      <c r="L21" s="2"/>
      <c r="M21" s="2"/>
      <c r="N21" s="548"/>
      <c r="O21" s="548"/>
      <c r="P21" s="548"/>
      <c r="Q21" s="548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>
      <c r="A22" s="27"/>
      <c r="B22" s="26" t="s">
        <v>86</v>
      </c>
      <c r="C22" s="27"/>
      <c r="D22" s="27"/>
      <c r="E22" s="27"/>
      <c r="F22" s="27"/>
      <c r="G22" s="27"/>
      <c r="H22" s="27"/>
      <c r="I22" s="27"/>
      <c r="J22" s="27"/>
      <c r="K22" s="192" t="s">
        <v>87</v>
      </c>
      <c r="L22" s="27"/>
      <c r="M22" s="27"/>
      <c r="N22" s="8"/>
      <c r="O22" s="63"/>
      <c r="P22" s="8"/>
      <c r="Q22" s="8"/>
      <c r="R22" s="17"/>
      <c r="S22" s="3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>
      <c r="A23" s="27"/>
      <c r="B23" s="664" t="s">
        <v>88</v>
      </c>
      <c r="C23" s="664"/>
      <c r="D23" s="664"/>
      <c r="E23" s="664"/>
      <c r="F23" s="664"/>
      <c r="G23" s="664"/>
      <c r="H23" s="664"/>
      <c r="I23" s="664"/>
      <c r="J23" s="140" t="s">
        <v>374</v>
      </c>
      <c r="K23" s="790"/>
      <c r="L23" s="791"/>
      <c r="M23" s="792"/>
      <c r="N23" s="1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  <c r="AA23" s="2"/>
      <c r="AB23" s="2"/>
      <c r="AC23" s="2"/>
      <c r="AD23" s="2"/>
      <c r="AE23" s="2"/>
    </row>
    <row r="24" spans="1:31">
      <c r="A24" s="27"/>
      <c r="B24" s="664" t="s">
        <v>89</v>
      </c>
      <c r="C24" s="664"/>
      <c r="D24" s="664"/>
      <c r="E24" s="664"/>
      <c r="F24" s="664"/>
      <c r="G24" s="664"/>
      <c r="H24" s="664"/>
      <c r="I24" s="664"/>
      <c r="J24" s="140" t="s">
        <v>374</v>
      </c>
      <c r="K24" s="790"/>
      <c r="L24" s="791"/>
      <c r="M24" s="792"/>
      <c r="N24" s="1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7"/>
      <c r="AA24" s="17"/>
      <c r="AB24" s="17"/>
      <c r="AC24" s="17"/>
      <c r="AD24" s="17"/>
      <c r="AE24" s="17"/>
    </row>
    <row r="25" spans="1:31">
      <c r="A25" s="27"/>
      <c r="B25" s="664" t="s">
        <v>90</v>
      </c>
      <c r="C25" s="664"/>
      <c r="D25" s="664"/>
      <c r="E25" s="664"/>
      <c r="F25" s="664"/>
      <c r="G25" s="664"/>
      <c r="H25" s="664"/>
      <c r="I25" s="664"/>
      <c r="J25" s="140" t="s">
        <v>374</v>
      </c>
      <c r="K25" s="790"/>
      <c r="L25" s="791"/>
      <c r="M25" s="792"/>
      <c r="N25" s="1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  <c r="AA25" s="2"/>
      <c r="AB25" s="2"/>
      <c r="AC25" s="2"/>
      <c r="AD25" s="2"/>
      <c r="AE25" s="2"/>
    </row>
    <row r="26" spans="1:31">
      <c r="A26" s="27"/>
      <c r="B26" s="664" t="s">
        <v>91</v>
      </c>
      <c r="C26" s="664"/>
      <c r="D26" s="664"/>
      <c r="E26" s="664"/>
      <c r="F26" s="664"/>
      <c r="G26" s="664"/>
      <c r="H26" s="664"/>
      <c r="I26" s="664"/>
      <c r="J26" s="140" t="s">
        <v>374</v>
      </c>
      <c r="K26" s="790"/>
      <c r="L26" s="791"/>
      <c r="M26" s="792"/>
      <c r="N26" s="17"/>
      <c r="O26" s="63" t="s">
        <v>92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7"/>
      <c r="AA26" s="17"/>
      <c r="AB26" s="17"/>
      <c r="AC26" s="17"/>
      <c r="AD26" s="17"/>
      <c r="AE26" s="17"/>
    </row>
    <row r="27" spans="1:31">
      <c r="A27" s="27"/>
      <c r="B27" s="664" t="s">
        <v>93</v>
      </c>
      <c r="C27" s="664"/>
      <c r="D27" s="664"/>
      <c r="E27" s="664"/>
      <c r="F27" s="664"/>
      <c r="G27" s="664"/>
      <c r="H27" s="664"/>
      <c r="I27" s="664"/>
      <c r="J27" s="140" t="s">
        <v>374</v>
      </c>
      <c r="K27" s="790"/>
      <c r="L27" s="791"/>
      <c r="M27" s="792"/>
      <c r="N27" s="17"/>
      <c r="O27" s="796">
        <f>Z16</f>
        <v>0</v>
      </c>
      <c r="P27" s="797"/>
      <c r="Q27" s="193" t="s">
        <v>374</v>
      </c>
      <c r="R27" s="798">
        <f>K27*O27</f>
        <v>0</v>
      </c>
      <c r="S27" s="799"/>
      <c r="T27" s="800"/>
      <c r="U27" s="1"/>
      <c r="V27" s="1"/>
      <c r="W27" s="1"/>
      <c r="X27" s="1"/>
      <c r="Y27" s="1"/>
      <c r="Z27" s="1"/>
      <c r="AA27" s="17"/>
      <c r="AB27" s="17"/>
      <c r="AC27" s="17"/>
      <c r="AD27" s="17"/>
      <c r="AE27" s="17"/>
    </row>
    <row r="28" spans="1:31">
      <c r="A28" s="27"/>
      <c r="B28" s="664" t="s">
        <v>94</v>
      </c>
      <c r="C28" s="664"/>
      <c r="D28" s="664"/>
      <c r="E28" s="664"/>
      <c r="F28" s="664"/>
      <c r="G28" s="664"/>
      <c r="H28" s="664"/>
      <c r="I28" s="664"/>
      <c r="J28" s="140" t="s">
        <v>374</v>
      </c>
      <c r="K28" s="790"/>
      <c r="L28" s="791"/>
      <c r="M28" s="792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  <c r="AA28" s="2"/>
      <c r="AB28" s="2"/>
      <c r="AC28" s="2"/>
      <c r="AD28" s="2"/>
      <c r="AE28" s="2"/>
    </row>
    <row r="29" spans="1:31">
      <c r="A29" s="27"/>
      <c r="B29" s="664" t="s">
        <v>95</v>
      </c>
      <c r="C29" s="668"/>
      <c r="D29" s="668"/>
      <c r="E29" s="668"/>
      <c r="F29" s="668"/>
      <c r="G29" s="668"/>
      <c r="H29" s="668"/>
      <c r="I29" s="668"/>
      <c r="J29" s="140" t="s">
        <v>374</v>
      </c>
      <c r="K29" s="790"/>
      <c r="L29" s="791"/>
      <c r="M29" s="792"/>
      <c r="N29" s="1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7"/>
      <c r="AA29" s="17"/>
      <c r="AB29" s="17"/>
      <c r="AC29" s="17"/>
      <c r="AD29" s="17"/>
      <c r="AE29" s="17"/>
    </row>
    <row r="30" spans="1:31">
      <c r="A30" s="17"/>
      <c r="B30" s="664" t="s">
        <v>102</v>
      </c>
      <c r="C30" s="664"/>
      <c r="D30" s="664"/>
      <c r="E30" s="664"/>
      <c r="F30" s="664"/>
      <c r="G30" s="664"/>
      <c r="H30" s="664"/>
      <c r="I30" s="664"/>
      <c r="J30" s="140" t="s">
        <v>374</v>
      </c>
      <c r="K30" s="790"/>
      <c r="L30" s="791"/>
      <c r="M30" s="792"/>
      <c r="N30" s="17"/>
      <c r="O30" s="1"/>
      <c r="P30" s="1"/>
      <c r="Q30" s="1"/>
      <c r="R30" s="1"/>
      <c r="S30" s="1"/>
      <c r="T30" s="1"/>
      <c r="U30" s="17"/>
      <c r="V30" s="17"/>
      <c r="W30" s="194"/>
      <c r="X30" s="194"/>
      <c r="Y30" s="194"/>
      <c r="Z30" s="17"/>
      <c r="AA30" s="17"/>
      <c r="AB30" s="17"/>
      <c r="AC30" s="17"/>
      <c r="AD30" s="17"/>
      <c r="AE30" s="17"/>
    </row>
    <row r="31" spans="1:31">
      <c r="A31" s="27"/>
      <c r="B31" s="664" t="s">
        <v>406</v>
      </c>
      <c r="C31" s="664"/>
      <c r="D31" s="664"/>
      <c r="E31" s="664"/>
      <c r="F31" s="664"/>
      <c r="G31" s="664"/>
      <c r="H31" s="664"/>
      <c r="I31" s="664"/>
      <c r="J31" s="140" t="s">
        <v>374</v>
      </c>
      <c r="K31" s="790"/>
      <c r="L31" s="791"/>
      <c r="M31" s="792"/>
      <c r="N31" s="17"/>
      <c r="O31" s="796">
        <f>Z16</f>
        <v>0</v>
      </c>
      <c r="P31" s="797"/>
      <c r="Q31" s="193" t="s">
        <v>374</v>
      </c>
      <c r="R31" s="798">
        <f>K31*O31</f>
        <v>0</v>
      </c>
      <c r="S31" s="799"/>
      <c r="T31" s="800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A32" s="17"/>
      <c r="B32" s="664" t="s">
        <v>96</v>
      </c>
      <c r="C32" s="664"/>
      <c r="D32" s="664"/>
      <c r="E32" s="664"/>
      <c r="F32" s="664"/>
      <c r="G32" s="664"/>
      <c r="H32" s="664"/>
      <c r="I32" s="664"/>
      <c r="J32" s="140" t="s">
        <v>374</v>
      </c>
      <c r="K32" s="790"/>
      <c r="L32" s="791"/>
      <c r="M32" s="792"/>
      <c r="N32" s="17"/>
      <c r="O32" s="796">
        <f>Z16</f>
        <v>0</v>
      </c>
      <c r="P32" s="797"/>
      <c r="Q32" s="193" t="s">
        <v>374</v>
      </c>
      <c r="R32" s="798">
        <f>K32*O32</f>
        <v>0</v>
      </c>
      <c r="S32" s="799"/>
      <c r="T32" s="80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>
      <c r="A33" s="17"/>
      <c r="B33" s="664" t="s">
        <v>97</v>
      </c>
      <c r="C33" s="664"/>
      <c r="D33" s="664"/>
      <c r="E33" s="664"/>
      <c r="F33" s="664"/>
      <c r="G33" s="664"/>
      <c r="H33" s="664"/>
      <c r="I33" s="664"/>
      <c r="J33" s="140" t="s">
        <v>374</v>
      </c>
      <c r="K33" s="790"/>
      <c r="L33" s="791"/>
      <c r="M33" s="792"/>
      <c r="N33" s="17"/>
      <c r="O33" s="140"/>
      <c r="P33" s="194"/>
      <c r="Q33" s="1"/>
      <c r="R33" s="1"/>
      <c r="S33" s="17"/>
      <c r="T33" s="17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>
      <c r="A34" s="17"/>
      <c r="B34" s="664" t="s">
        <v>98</v>
      </c>
      <c r="C34" s="664"/>
      <c r="D34" s="664"/>
      <c r="E34" s="664"/>
      <c r="F34" s="664"/>
      <c r="G34" s="664"/>
      <c r="H34" s="664"/>
      <c r="I34" s="664"/>
      <c r="J34" s="140" t="s">
        <v>374</v>
      </c>
      <c r="K34" s="790"/>
      <c r="L34" s="791"/>
      <c r="M34" s="792"/>
      <c r="N34" s="17"/>
      <c r="O34" s="140"/>
      <c r="P34" s="194"/>
      <c r="Q34" s="1"/>
      <c r="R34" s="1"/>
      <c r="S34" s="17"/>
      <c r="T34" s="17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>
      <c r="A35" s="17"/>
      <c r="B35" s="664" t="s">
        <v>99</v>
      </c>
      <c r="C35" s="664"/>
      <c r="D35" s="664"/>
      <c r="E35" s="664"/>
      <c r="F35" s="664"/>
      <c r="G35" s="664"/>
      <c r="H35" s="664"/>
      <c r="I35" s="664"/>
      <c r="J35" s="140" t="s">
        <v>374</v>
      </c>
      <c r="K35" s="790"/>
      <c r="L35" s="791"/>
      <c r="M35" s="792"/>
      <c r="N35" s="17"/>
      <c r="O35" s="796">
        <f>Z16</f>
        <v>0</v>
      </c>
      <c r="P35" s="797"/>
      <c r="Q35" s="193" t="s">
        <v>374</v>
      </c>
      <c r="R35" s="798">
        <f>K35*O35</f>
        <v>0</v>
      </c>
      <c r="S35" s="799"/>
      <c r="T35" s="800"/>
      <c r="U35" s="17"/>
      <c r="V35" s="17"/>
      <c r="W35" s="194"/>
      <c r="X35" s="194"/>
      <c r="Y35" s="194"/>
      <c r="Z35" s="17"/>
      <c r="AA35" s="17"/>
      <c r="AB35" s="17"/>
      <c r="AC35" s="17"/>
      <c r="AD35" s="17"/>
      <c r="AE35" s="17"/>
    </row>
    <row r="36" spans="1:31">
      <c r="A36" s="17"/>
      <c r="B36" s="664" t="s">
        <v>100</v>
      </c>
      <c r="C36" s="664"/>
      <c r="D36" s="664"/>
      <c r="E36" s="664"/>
      <c r="F36" s="664"/>
      <c r="G36" s="664"/>
      <c r="H36" s="664"/>
      <c r="I36" s="664"/>
      <c r="J36" s="140" t="s">
        <v>374</v>
      </c>
      <c r="K36" s="790"/>
      <c r="L36" s="791"/>
      <c r="M36" s="792"/>
      <c r="N36" s="17"/>
      <c r="O36" s="796">
        <f>Z16</f>
        <v>0</v>
      </c>
      <c r="P36" s="797"/>
      <c r="Q36" s="193" t="s">
        <v>374</v>
      </c>
      <c r="R36" s="798">
        <f>K36*O36</f>
        <v>0</v>
      </c>
      <c r="S36" s="799"/>
      <c r="T36" s="800"/>
      <c r="U36" s="17"/>
      <c r="V36" s="17"/>
      <c r="W36" s="194"/>
      <c r="X36" s="194"/>
      <c r="Y36" s="194"/>
      <c r="Z36" s="17"/>
      <c r="AA36" s="17" t="s">
        <v>354</v>
      </c>
      <c r="AB36" s="17"/>
      <c r="AC36" s="17"/>
      <c r="AD36" s="17"/>
      <c r="AE36" s="17"/>
    </row>
    <row r="37" spans="1:31">
      <c r="A37" s="17"/>
      <c r="B37" s="664" t="s">
        <v>101</v>
      </c>
      <c r="C37" s="664"/>
      <c r="D37" s="664"/>
      <c r="E37" s="664"/>
      <c r="F37" s="664"/>
      <c r="G37" s="664"/>
      <c r="H37" s="664"/>
      <c r="I37" s="664"/>
      <c r="J37" s="140" t="s">
        <v>374</v>
      </c>
      <c r="K37" s="790"/>
      <c r="L37" s="791"/>
      <c r="M37" s="792"/>
      <c r="N37" s="17"/>
      <c r="O37" s="796">
        <f>Z17</f>
        <v>0</v>
      </c>
      <c r="P37" s="797"/>
      <c r="Q37" s="193" t="s">
        <v>374</v>
      </c>
      <c r="R37" s="798">
        <f>K37*O37</f>
        <v>0</v>
      </c>
      <c r="S37" s="799"/>
      <c r="T37" s="800"/>
      <c r="U37" s="17"/>
      <c r="V37" s="17"/>
      <c r="W37" s="194"/>
      <c r="X37" s="194"/>
      <c r="Y37" s="194"/>
      <c r="Z37" s="17"/>
      <c r="AA37" s="17"/>
      <c r="AB37" s="17"/>
      <c r="AC37" s="17"/>
      <c r="AD37" s="17"/>
      <c r="AE37" s="17"/>
    </row>
    <row r="38" spans="1:31">
      <c r="A38" s="17"/>
      <c r="B38" s="664" t="s">
        <v>103</v>
      </c>
      <c r="C38" s="664"/>
      <c r="D38" s="664"/>
      <c r="E38" s="664"/>
      <c r="F38" s="664"/>
      <c r="G38" s="664"/>
      <c r="H38" s="664"/>
      <c r="I38" s="664"/>
      <c r="J38" s="140" t="s">
        <v>374</v>
      </c>
      <c r="K38" s="790"/>
      <c r="L38" s="791"/>
      <c r="M38" s="792"/>
      <c r="N38" s="17"/>
      <c r="O38" s="796">
        <f>Z19</f>
        <v>0</v>
      </c>
      <c r="P38" s="797"/>
      <c r="Q38" s="193" t="s">
        <v>374</v>
      </c>
      <c r="R38" s="798">
        <f>K38*O38</f>
        <v>0</v>
      </c>
      <c r="S38" s="799"/>
      <c r="T38" s="800"/>
      <c r="U38" s="17"/>
      <c r="V38" s="17"/>
      <c r="W38" s="194"/>
      <c r="X38" s="194"/>
      <c r="Y38" s="194"/>
      <c r="Z38" s="17"/>
      <c r="AA38" s="17"/>
      <c r="AB38" s="17"/>
      <c r="AC38" s="17"/>
      <c r="AD38" s="17"/>
      <c r="AE38" s="17"/>
    </row>
    <row r="39" spans="1:31">
      <c r="A39" s="17"/>
      <c r="B39" s="195" t="s">
        <v>104</v>
      </c>
      <c r="C39" s="59"/>
      <c r="D39" s="195"/>
      <c r="E39" s="195"/>
      <c r="F39" s="195"/>
      <c r="G39" s="195"/>
      <c r="H39" s="195"/>
      <c r="I39" s="195"/>
      <c r="J39" s="59"/>
      <c r="K39" s="59"/>
      <c r="L39" s="59"/>
      <c r="M39" s="59"/>
      <c r="N39" s="17"/>
      <c r="O39" s="17"/>
      <c r="P39" s="106"/>
      <c r="Q39" s="106"/>
      <c r="R39" s="194"/>
      <c r="S39" s="194"/>
      <c r="T39" s="194"/>
      <c r="U39" s="17"/>
      <c r="V39" s="17"/>
      <c r="W39" s="194"/>
      <c r="X39" s="194"/>
      <c r="Y39" s="194"/>
      <c r="Z39" s="17"/>
      <c r="AA39" s="17"/>
      <c r="AB39" s="17"/>
      <c r="AC39" s="17"/>
      <c r="AD39" s="17"/>
      <c r="AE39" s="17"/>
    </row>
    <row r="40" spans="1:31">
      <c r="A40" s="17"/>
      <c r="B40" s="787"/>
      <c r="C40" s="788"/>
      <c r="D40" s="788"/>
      <c r="E40" s="788"/>
      <c r="F40" s="788"/>
      <c r="G40" s="788"/>
      <c r="H40" s="788"/>
      <c r="I40" s="789"/>
      <c r="J40" s="140" t="s">
        <v>374</v>
      </c>
      <c r="K40" s="790"/>
      <c r="L40" s="791"/>
      <c r="M40" s="792"/>
      <c r="N40" s="17"/>
      <c r="O40" s="17"/>
      <c r="P40" s="106"/>
      <c r="Q40" s="106"/>
      <c r="R40" s="106"/>
      <c r="S40" s="106"/>
      <c r="T40" s="106"/>
      <c r="U40" s="106"/>
      <c r="V40" s="140"/>
      <c r="W40" s="194"/>
      <c r="X40" s="194"/>
      <c r="Y40" s="194"/>
      <c r="Z40" s="17"/>
      <c r="AA40" s="17"/>
      <c r="AB40" s="17"/>
      <c r="AC40" s="17"/>
      <c r="AD40" s="17"/>
      <c r="AE40" s="17"/>
    </row>
    <row r="41" spans="1:31">
      <c r="A41" s="17"/>
      <c r="B41" s="787"/>
      <c r="C41" s="788"/>
      <c r="D41" s="788"/>
      <c r="E41" s="788"/>
      <c r="F41" s="788"/>
      <c r="G41" s="788"/>
      <c r="H41" s="788"/>
      <c r="I41" s="789"/>
      <c r="J41" s="140" t="s">
        <v>374</v>
      </c>
      <c r="K41" s="790"/>
      <c r="L41" s="791"/>
      <c r="M41" s="792"/>
      <c r="N41" s="17"/>
      <c r="O41" s="17"/>
      <c r="P41" s="106"/>
      <c r="Q41" s="106"/>
      <c r="R41" s="106"/>
      <c r="S41" s="106"/>
      <c r="T41" s="106"/>
      <c r="U41" s="106"/>
      <c r="V41" s="140"/>
      <c r="W41" s="194"/>
      <c r="X41" s="194"/>
      <c r="Y41" s="194"/>
      <c r="Z41" s="17"/>
      <c r="AA41" s="17"/>
      <c r="AB41" s="17"/>
      <c r="AC41" s="17"/>
      <c r="AD41" s="17"/>
      <c r="AE41" s="17"/>
    </row>
    <row r="42" spans="1:31">
      <c r="A42" s="17"/>
      <c r="B42" s="787"/>
      <c r="C42" s="788"/>
      <c r="D42" s="788"/>
      <c r="E42" s="788"/>
      <c r="F42" s="788"/>
      <c r="G42" s="788"/>
      <c r="H42" s="788"/>
      <c r="I42" s="789"/>
      <c r="J42" s="140" t="s">
        <v>374</v>
      </c>
      <c r="K42" s="790"/>
      <c r="L42" s="791"/>
      <c r="M42" s="792"/>
      <c r="N42" s="17"/>
      <c r="O42" s="17"/>
      <c r="P42" s="106"/>
      <c r="Q42" s="106"/>
      <c r="R42" s="106"/>
      <c r="S42" s="106"/>
      <c r="T42" s="106"/>
      <c r="U42" s="106"/>
      <c r="V42" s="140"/>
      <c r="W42" s="194"/>
      <c r="X42" s="194"/>
      <c r="Y42" s="194"/>
      <c r="Z42" s="17"/>
      <c r="AA42" s="17"/>
      <c r="AB42" s="17"/>
      <c r="AC42" s="17"/>
      <c r="AD42" s="17"/>
      <c r="AE42" s="17"/>
    </row>
    <row r="43" spans="1:31">
      <c r="A43" s="17"/>
      <c r="B43" s="58"/>
      <c r="C43" s="58"/>
      <c r="D43" s="58"/>
      <c r="E43" s="58"/>
      <c r="F43" s="58"/>
      <c r="G43" s="58"/>
      <c r="H43" s="58"/>
      <c r="I43" s="58"/>
      <c r="J43" s="140"/>
      <c r="K43" s="194"/>
      <c r="L43" s="194"/>
      <c r="M43" s="194"/>
      <c r="N43" s="17"/>
      <c r="O43" s="17"/>
      <c r="P43" s="106"/>
      <c r="Q43" s="106"/>
      <c r="R43" s="106"/>
      <c r="S43" s="106"/>
      <c r="T43" s="106"/>
      <c r="U43" s="106"/>
      <c r="V43" s="140"/>
      <c r="W43" s="194"/>
      <c r="X43" s="194"/>
      <c r="Y43" s="194"/>
      <c r="Z43" s="17"/>
      <c r="AA43" s="17"/>
      <c r="AB43" s="17"/>
      <c r="AC43" s="17"/>
      <c r="AD43" s="17"/>
      <c r="AE43" s="17"/>
    </row>
    <row r="44" spans="1:31">
      <c r="A44" s="185"/>
      <c r="B44" s="196" t="s">
        <v>105</v>
      </c>
      <c r="C44" s="169"/>
      <c r="D44" s="197"/>
      <c r="E44" s="197"/>
      <c r="F44" s="197"/>
      <c r="G44" s="197"/>
      <c r="H44" s="197"/>
      <c r="I44" s="197"/>
      <c r="J44" s="180"/>
      <c r="K44" s="180"/>
      <c r="L44" s="180"/>
      <c r="M44" s="180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</row>
    <row r="45" spans="1:31">
      <c r="A45" s="185"/>
      <c r="B45" s="169" t="s">
        <v>106</v>
      </c>
      <c r="C45" s="169"/>
      <c r="D45" s="197"/>
      <c r="E45" s="197"/>
      <c r="F45" s="197"/>
      <c r="G45" s="197"/>
      <c r="H45" s="197"/>
      <c r="I45" s="197"/>
      <c r="J45" s="180"/>
      <c r="K45" s="180"/>
      <c r="L45" s="180"/>
      <c r="M45" s="180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</row>
    <row r="46" spans="1:31">
      <c r="A46" s="185"/>
      <c r="B46" s="169" t="s">
        <v>107</v>
      </c>
      <c r="C46" s="169"/>
      <c r="D46" s="197"/>
      <c r="E46" s="197"/>
      <c r="F46" s="197"/>
      <c r="G46" s="197"/>
      <c r="H46" s="197"/>
      <c r="I46" s="197"/>
      <c r="J46" s="180"/>
      <c r="K46" s="180"/>
      <c r="L46" s="180"/>
      <c r="M46" s="180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</row>
    <row r="47" spans="1:31">
      <c r="A47" s="185"/>
      <c r="B47" s="169" t="s">
        <v>108</v>
      </c>
      <c r="C47" s="169"/>
      <c r="D47" s="197"/>
      <c r="E47" s="197"/>
      <c r="F47" s="197"/>
      <c r="G47" s="197"/>
      <c r="H47" s="197"/>
      <c r="I47" s="197"/>
      <c r="J47" s="180"/>
      <c r="K47" s="180"/>
      <c r="L47" s="180"/>
      <c r="M47" s="180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</row>
    <row r="48" spans="1:31">
      <c r="A48" s="185"/>
      <c r="B48" s="185"/>
      <c r="C48" s="185"/>
      <c r="D48" s="185"/>
      <c r="E48" s="185"/>
      <c r="F48" s="185"/>
      <c r="G48" s="185"/>
      <c r="H48" s="185"/>
      <c r="I48" s="185"/>
      <c r="J48" s="198"/>
      <c r="K48" s="198"/>
      <c r="L48" s="198"/>
      <c r="M48" s="198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</row>
    <row r="49" spans="1:31">
      <c r="A49" s="185"/>
      <c r="B49" s="185" t="s">
        <v>109</v>
      </c>
      <c r="C49" s="185"/>
      <c r="D49" s="185"/>
      <c r="E49" s="185"/>
      <c r="F49" s="185"/>
      <c r="G49" s="185"/>
      <c r="H49" s="185"/>
      <c r="I49" s="185"/>
      <c r="J49" s="198"/>
      <c r="K49" s="198" t="s">
        <v>430</v>
      </c>
      <c r="L49" s="198"/>
      <c r="M49" s="198"/>
      <c r="N49" s="185"/>
      <c r="O49" s="185" t="s">
        <v>428</v>
      </c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</row>
    <row r="50" spans="1:31">
      <c r="A50" s="185"/>
      <c r="B50" s="787"/>
      <c r="C50" s="788"/>
      <c r="D50" s="788"/>
      <c r="E50" s="788"/>
      <c r="F50" s="788"/>
      <c r="G50" s="788"/>
      <c r="H50" s="788"/>
      <c r="I50" s="789"/>
      <c r="J50" s="140" t="s">
        <v>374</v>
      </c>
      <c r="K50" s="790"/>
      <c r="L50" s="791"/>
      <c r="M50" s="792"/>
      <c r="N50" s="185"/>
      <c r="O50" s="793"/>
      <c r="P50" s="794"/>
      <c r="Q50" s="794"/>
      <c r="R50" s="79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</row>
    <row r="51" spans="1:31">
      <c r="A51" s="185"/>
      <c r="B51" s="787"/>
      <c r="C51" s="788"/>
      <c r="D51" s="788"/>
      <c r="E51" s="788"/>
      <c r="F51" s="788"/>
      <c r="G51" s="788"/>
      <c r="H51" s="788"/>
      <c r="I51" s="789"/>
      <c r="J51" s="140" t="s">
        <v>374</v>
      </c>
      <c r="K51" s="790"/>
      <c r="L51" s="791"/>
      <c r="M51" s="792"/>
      <c r="N51" s="185"/>
      <c r="O51" s="793"/>
      <c r="P51" s="794"/>
      <c r="Q51" s="794"/>
      <c r="R51" s="79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</row>
    <row r="52" spans="1:31">
      <c r="A52" s="185"/>
      <c r="B52" s="787"/>
      <c r="C52" s="788"/>
      <c r="D52" s="788"/>
      <c r="E52" s="788"/>
      <c r="F52" s="788"/>
      <c r="G52" s="788"/>
      <c r="H52" s="788"/>
      <c r="I52" s="789"/>
      <c r="J52" s="140" t="s">
        <v>374</v>
      </c>
      <c r="K52" s="790"/>
      <c r="L52" s="791"/>
      <c r="M52" s="792"/>
      <c r="N52" s="185"/>
      <c r="O52" s="793"/>
      <c r="P52" s="794"/>
      <c r="Q52" s="794"/>
      <c r="R52" s="79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</row>
    <row r="53" spans="1:31">
      <c r="A53" s="185"/>
      <c r="B53" s="787"/>
      <c r="C53" s="788"/>
      <c r="D53" s="788"/>
      <c r="E53" s="788"/>
      <c r="F53" s="788"/>
      <c r="G53" s="788"/>
      <c r="H53" s="788"/>
      <c r="I53" s="789"/>
      <c r="J53" s="140" t="s">
        <v>374</v>
      </c>
      <c r="K53" s="790"/>
      <c r="L53" s="791"/>
      <c r="M53" s="792"/>
      <c r="N53" s="185"/>
      <c r="O53" s="793"/>
      <c r="P53" s="794"/>
      <c r="Q53" s="794"/>
      <c r="R53" s="79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</row>
    <row r="54" spans="1:31">
      <c r="A54" s="185"/>
      <c r="B54" s="787"/>
      <c r="C54" s="788"/>
      <c r="D54" s="788"/>
      <c r="E54" s="788"/>
      <c r="F54" s="788"/>
      <c r="G54" s="788"/>
      <c r="H54" s="788"/>
      <c r="I54" s="789"/>
      <c r="J54" s="140" t="s">
        <v>374</v>
      </c>
      <c r="K54" s="790"/>
      <c r="L54" s="791"/>
      <c r="M54" s="792"/>
      <c r="N54" s="185"/>
      <c r="O54" s="793"/>
      <c r="P54" s="794"/>
      <c r="Q54" s="794"/>
      <c r="R54" s="79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</row>
    <row r="55" spans="1:31">
      <c r="A55" s="185"/>
      <c r="B55" s="185"/>
      <c r="C55" s="185"/>
      <c r="D55" s="185"/>
      <c r="E55" s="185"/>
      <c r="F55" s="185"/>
      <c r="G55" s="185"/>
      <c r="H55" s="185"/>
      <c r="I55" s="185"/>
      <c r="J55" s="198"/>
      <c r="K55" s="198"/>
      <c r="L55" s="198"/>
      <c r="M55" s="198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</row>
    <row r="56" spans="1:31" ht="16">
      <c r="A56" s="67" t="s">
        <v>110</v>
      </c>
      <c r="B56" s="68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183"/>
    </row>
    <row r="57" spans="1:31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</row>
    <row r="58" spans="1:31">
      <c r="A58" s="169"/>
      <c r="B58" s="169" t="s">
        <v>285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</row>
    <row r="59" spans="1:31">
      <c r="A59" s="169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</row>
    <row r="60" spans="1:31">
      <c r="A60" s="3"/>
      <c r="B60" s="3"/>
      <c r="C60" s="26" t="s">
        <v>66</v>
      </c>
      <c r="D60" s="3"/>
      <c r="E60" s="3"/>
      <c r="F60" s="3"/>
      <c r="G60" s="3"/>
      <c r="H60" s="106"/>
      <c r="I60" s="3"/>
      <c r="J60" s="106"/>
      <c r="K60" s="181"/>
      <c r="L60" s="3"/>
      <c r="M60" s="8"/>
      <c r="N60" s="8"/>
      <c r="O60" s="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>
      <c r="A61" s="3"/>
      <c r="B61" s="3"/>
      <c r="C61" s="6" t="s">
        <v>374</v>
      </c>
      <c r="D61" s="569"/>
      <c r="E61" s="570"/>
      <c r="F61" s="570"/>
      <c r="G61" s="570"/>
      <c r="H61" s="571"/>
      <c r="I61" s="106"/>
      <c r="J61" s="181" t="s">
        <v>67</v>
      </c>
      <c r="K61" s="106"/>
      <c r="L61" s="10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>
      <c r="A62" s="3"/>
      <c r="B62" s="3"/>
      <c r="C62" s="6" t="s">
        <v>374</v>
      </c>
      <c r="D62" s="569"/>
      <c r="E62" s="570"/>
      <c r="F62" s="570"/>
      <c r="G62" s="570"/>
      <c r="H62" s="571"/>
      <c r="I62" s="106"/>
      <c r="J62" s="181" t="s">
        <v>68</v>
      </c>
      <c r="K62" s="106"/>
      <c r="L62" s="10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>
      <c r="A63" s="3"/>
      <c r="B63" s="3"/>
      <c r="C63" s="6" t="s">
        <v>374</v>
      </c>
      <c r="D63" s="569"/>
      <c r="E63" s="570"/>
      <c r="F63" s="570"/>
      <c r="G63" s="570"/>
      <c r="H63" s="571"/>
      <c r="I63" s="106"/>
      <c r="J63" s="181" t="s">
        <v>69</v>
      </c>
      <c r="K63" s="106"/>
      <c r="L63" s="10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>
      <c r="A64" s="3"/>
      <c r="B64" s="3"/>
      <c r="C64" s="6"/>
      <c r="D64" s="199"/>
      <c r="E64" s="199"/>
      <c r="F64" s="199"/>
      <c r="G64" s="199"/>
      <c r="H64" s="199"/>
      <c r="I64" s="106"/>
      <c r="J64" s="181"/>
      <c r="K64" s="106"/>
      <c r="L64" s="106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>
      <c r="A65" s="3"/>
      <c r="B65" s="3"/>
      <c r="C65" s="6" t="s">
        <v>374</v>
      </c>
      <c r="D65" s="569">
        <f>SUM(D61:H63)</f>
        <v>0</v>
      </c>
      <c r="E65" s="570"/>
      <c r="F65" s="570"/>
      <c r="G65" s="570"/>
      <c r="H65" s="571"/>
      <c r="I65" s="106" t="s">
        <v>497</v>
      </c>
      <c r="J65" s="181" t="s">
        <v>70</v>
      </c>
      <c r="K65" s="106"/>
      <c r="L65" s="106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>
      <c r="A66" s="3"/>
      <c r="B66" s="3"/>
      <c r="C66" s="26"/>
      <c r="D66" s="106"/>
      <c r="E66" s="106"/>
      <c r="F66" s="106"/>
      <c r="G66" s="106"/>
      <c r="H66" s="106"/>
      <c r="I66" s="106"/>
      <c r="J66" s="181"/>
      <c r="K66" s="106"/>
      <c r="L66" s="106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>
      <c r="A67" s="3"/>
      <c r="B67" s="3"/>
      <c r="C67" s="26"/>
      <c r="D67" s="17" t="s">
        <v>111</v>
      </c>
      <c r="E67" s="106"/>
      <c r="F67" s="106"/>
      <c r="G67" s="106"/>
      <c r="H67" s="106"/>
      <c r="I67" s="106"/>
      <c r="J67" s="181"/>
      <c r="K67" s="106"/>
      <c r="L67" s="106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>
      <c r="A68" s="3"/>
      <c r="B68" s="3"/>
      <c r="C68" s="3"/>
      <c r="D68" s="3" t="s">
        <v>112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>
      <c r="A70" s="3"/>
      <c r="B70" s="3"/>
      <c r="C70" s="26" t="s">
        <v>71</v>
      </c>
      <c r="D70" s="3"/>
      <c r="E70" s="3"/>
      <c r="F70" s="3"/>
      <c r="G70" s="3"/>
      <c r="H70" s="3"/>
      <c r="I70" s="3"/>
      <c r="J70" s="3"/>
      <c r="K70" s="3"/>
      <c r="L70" s="8"/>
      <c r="M70" s="8"/>
      <c r="N70" s="8"/>
      <c r="O70" s="8"/>
      <c r="P70" s="8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>
      <c r="A71" s="3"/>
      <c r="B71" s="3"/>
      <c r="C71" s="6" t="s">
        <v>374</v>
      </c>
      <c r="D71" s="565"/>
      <c r="E71" s="566"/>
      <c r="F71" s="566"/>
      <c r="G71" s="566"/>
      <c r="H71" s="567"/>
      <c r="I71" s="3"/>
      <c r="J71" s="3" t="s">
        <v>72</v>
      </c>
      <c r="K71" s="3"/>
      <c r="L71" s="106"/>
      <c r="M71" s="106"/>
      <c r="N71" s="106"/>
      <c r="O71" s="106"/>
      <c r="P71" s="106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>
      <c r="A74" s="3"/>
      <c r="B74" s="3"/>
      <c r="C74" s="26" t="s">
        <v>286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>
      <c r="A75" s="3"/>
      <c r="B75" s="3"/>
      <c r="C75" s="6" t="s">
        <v>374</v>
      </c>
      <c r="D75" s="569"/>
      <c r="E75" s="570"/>
      <c r="F75" s="570"/>
      <c r="G75" s="570"/>
      <c r="H75" s="571"/>
      <c r="I75" s="106"/>
      <c r="J75" s="181" t="s">
        <v>287</v>
      </c>
      <c r="K75" s="106"/>
      <c r="L75" s="106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>
      <c r="A79" s="3"/>
      <c r="B79" s="3"/>
      <c r="C79" s="3" t="s">
        <v>113</v>
      </c>
      <c r="D79" s="3"/>
      <c r="E79" s="3"/>
      <c r="F79" s="3"/>
      <c r="G79" s="3"/>
      <c r="H79" s="3"/>
      <c r="I79" s="3"/>
      <c r="J79" s="629" t="s">
        <v>114</v>
      </c>
      <c r="K79" s="629"/>
      <c r="L79" s="629"/>
      <c r="M79" s="629"/>
      <c r="N79" s="629"/>
      <c r="O79" s="629"/>
      <c r="P79" s="629"/>
      <c r="Q79" s="629"/>
      <c r="R79" s="629"/>
      <c r="S79" s="629"/>
      <c r="T79" s="629"/>
      <c r="U79" s="629"/>
      <c r="V79" s="629"/>
      <c r="W79" s="3"/>
      <c r="X79" s="3"/>
      <c r="Y79" s="3"/>
      <c r="Z79" s="3"/>
      <c r="AA79" s="3"/>
      <c r="AB79" s="3"/>
      <c r="AC79" s="3"/>
      <c r="AD79" s="3"/>
      <c r="AE79" s="3"/>
    </row>
    <row r="80" spans="1:31">
      <c r="A80" s="3"/>
      <c r="B80" s="3"/>
      <c r="C80" s="26"/>
      <c r="D80" s="3"/>
      <c r="E80" s="3"/>
      <c r="F80" s="3"/>
      <c r="G80" s="3"/>
      <c r="H80" s="3"/>
      <c r="I80" s="3"/>
      <c r="J80" s="3"/>
      <c r="K80" s="3"/>
      <c r="L80" s="106"/>
      <c r="M80" s="106"/>
      <c r="N80" s="106"/>
      <c r="O80" s="106"/>
      <c r="P80" s="106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s="54" customFormat="1">
      <c r="A82" s="26"/>
      <c r="B82" s="26"/>
      <c r="C82" s="568" t="s">
        <v>439</v>
      </c>
      <c r="D82" s="568"/>
      <c r="E82" s="568"/>
      <c r="F82" s="568"/>
      <c r="G82" s="568"/>
      <c r="H82" s="568"/>
      <c r="I82" s="568"/>
      <c r="J82" s="568"/>
      <c r="K82" s="568"/>
      <c r="L82" s="568"/>
      <c r="M82" s="568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</sheetData>
  <mergeCells count="85">
    <mergeCell ref="Y12:AD12"/>
    <mergeCell ref="Y1:AA1"/>
    <mergeCell ref="E5:N5"/>
    <mergeCell ref="T5:AC5"/>
    <mergeCell ref="AB8:AC8"/>
    <mergeCell ref="H10:AD10"/>
    <mergeCell ref="Q14:V14"/>
    <mergeCell ref="Z16:AA16"/>
    <mergeCell ref="N20:P20"/>
    <mergeCell ref="N21:Q21"/>
    <mergeCell ref="B23:I23"/>
    <mergeCell ref="K23:M23"/>
    <mergeCell ref="B24:I24"/>
    <mergeCell ref="K24:M24"/>
    <mergeCell ref="B25:I25"/>
    <mergeCell ref="K25:M25"/>
    <mergeCell ref="B26:I26"/>
    <mergeCell ref="K26:M26"/>
    <mergeCell ref="B27:I27"/>
    <mergeCell ref="K27:M27"/>
    <mergeCell ref="O27:P27"/>
    <mergeCell ref="R27:T27"/>
    <mergeCell ref="B28:I28"/>
    <mergeCell ref="K28:M28"/>
    <mergeCell ref="B29:I29"/>
    <mergeCell ref="K29:M29"/>
    <mergeCell ref="B31:I31"/>
    <mergeCell ref="K31:M31"/>
    <mergeCell ref="B30:I30"/>
    <mergeCell ref="K30:M30"/>
    <mergeCell ref="O31:P31"/>
    <mergeCell ref="R31:T31"/>
    <mergeCell ref="B32:I32"/>
    <mergeCell ref="K32:M32"/>
    <mergeCell ref="O32:P32"/>
    <mergeCell ref="R32:T32"/>
    <mergeCell ref="B33:I33"/>
    <mergeCell ref="K33:M33"/>
    <mergeCell ref="B34:I34"/>
    <mergeCell ref="K34:M34"/>
    <mergeCell ref="B35:I35"/>
    <mergeCell ref="K35:M35"/>
    <mergeCell ref="O35:P35"/>
    <mergeCell ref="R35:T35"/>
    <mergeCell ref="B36:I36"/>
    <mergeCell ref="K36:M36"/>
    <mergeCell ref="O36:P36"/>
    <mergeCell ref="R36:T36"/>
    <mergeCell ref="B37:I37"/>
    <mergeCell ref="K37:M37"/>
    <mergeCell ref="O37:P37"/>
    <mergeCell ref="R37:T37"/>
    <mergeCell ref="B38:I38"/>
    <mergeCell ref="K38:M38"/>
    <mergeCell ref="O38:P38"/>
    <mergeCell ref="R38:T38"/>
    <mergeCell ref="B40:I40"/>
    <mergeCell ref="K40:M40"/>
    <mergeCell ref="B41:I41"/>
    <mergeCell ref="K41:M41"/>
    <mergeCell ref="B42:I42"/>
    <mergeCell ref="K42:M42"/>
    <mergeCell ref="B50:I50"/>
    <mergeCell ref="K50:M50"/>
    <mergeCell ref="O50:R50"/>
    <mergeCell ref="B51:I51"/>
    <mergeCell ref="K51:M51"/>
    <mergeCell ref="O51:R51"/>
    <mergeCell ref="B54:I54"/>
    <mergeCell ref="K54:M54"/>
    <mergeCell ref="D61:H61"/>
    <mergeCell ref="J79:V79"/>
    <mergeCell ref="O52:R52"/>
    <mergeCell ref="B53:I53"/>
    <mergeCell ref="K53:M53"/>
    <mergeCell ref="O53:R53"/>
    <mergeCell ref="O54:R54"/>
    <mergeCell ref="B52:I52"/>
    <mergeCell ref="K52:M52"/>
    <mergeCell ref="C82:M82"/>
    <mergeCell ref="D62:H62"/>
    <mergeCell ref="D63:H63"/>
    <mergeCell ref="D65:H65"/>
    <mergeCell ref="D71:H71"/>
    <mergeCell ref="D75:H75"/>
  </mergeCells>
  <phoneticPr fontId="2" type="noConversion"/>
  <hyperlinks>
    <hyperlink ref="C82:M82" location="Questionnaire!A1" display="Click here to go back to questionnaire"/>
    <hyperlink ref="J79:V79" r:id="rId1" display="IRS Publication 527:  Residential Rental Property"/>
  </hyperlinks>
  <pageMargins left="0.25" right="0.25" top="0.25" bottom="0.25" header="0.5" footer="0.5"/>
  <pageSetup orientation="portrait" r:id="rId2"/>
  <headerFooter alignWithMargins="0"/>
  <rowBreaks count="1" manualBreakCount="1">
    <brk id="55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11</xdr:col>
                    <xdr:colOff>63500</xdr:colOff>
                    <xdr:row>5</xdr:row>
                    <xdr:rowOff>139700</xdr:rowOff>
                  </from>
                  <to>
                    <xdr:col>13</xdr:col>
                    <xdr:colOff>12700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13</xdr:col>
                    <xdr:colOff>101600</xdr:colOff>
                    <xdr:row>5</xdr:row>
                    <xdr:rowOff>101600</xdr:rowOff>
                  </from>
                  <to>
                    <xdr:col>14</xdr:col>
                    <xdr:colOff>215900</xdr:colOff>
                    <xdr:row>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13</xdr:col>
                    <xdr:colOff>139700</xdr:colOff>
                    <xdr:row>6</xdr:row>
                    <xdr:rowOff>165100</xdr:rowOff>
                  </from>
                  <to>
                    <xdr:col>15</xdr:col>
                    <xdr:colOff>101600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15</xdr:col>
                    <xdr:colOff>139700</xdr:colOff>
                    <xdr:row>6</xdr:row>
                    <xdr:rowOff>139700</xdr:rowOff>
                  </from>
                  <to>
                    <xdr:col>17</xdr:col>
                    <xdr:colOff>25400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12</xdr:col>
                    <xdr:colOff>177800</xdr:colOff>
                    <xdr:row>14</xdr:row>
                    <xdr:rowOff>139700</xdr:rowOff>
                  </from>
                  <to>
                    <xdr:col>14</xdr:col>
                    <xdr:colOff>139700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14</xdr:col>
                    <xdr:colOff>177800</xdr:colOff>
                    <xdr:row>14</xdr:row>
                    <xdr:rowOff>101600</xdr:rowOff>
                  </from>
                  <to>
                    <xdr:col>16</xdr:col>
                    <xdr:colOff>76200</xdr:colOff>
                    <xdr:row>16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23</xdr:col>
                    <xdr:colOff>25400</xdr:colOff>
                    <xdr:row>5</xdr:row>
                    <xdr:rowOff>127000</xdr:rowOff>
                  </from>
                  <to>
                    <xdr:col>26</xdr:col>
                    <xdr:colOff>25400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26</xdr:col>
                    <xdr:colOff>127000</xdr:colOff>
                    <xdr:row>5</xdr:row>
                    <xdr:rowOff>127000</xdr:rowOff>
                  </from>
                  <to>
                    <xdr:col>29</xdr:col>
                    <xdr:colOff>127000</xdr:colOff>
                    <xdr:row>7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Questionnaire</vt:lpstr>
      <vt:lpstr>Employee</vt:lpstr>
      <vt:lpstr>Trades - Stocks</vt:lpstr>
      <vt:lpstr>Education</vt:lpstr>
      <vt:lpstr>Self Employment</vt:lpstr>
      <vt:lpstr>Foreigner</vt:lpstr>
      <vt:lpstr>Foreign Income</vt:lpstr>
      <vt:lpstr>Rental Income</vt:lpstr>
      <vt:lpstr>Education!Print_Area</vt:lpstr>
      <vt:lpstr>Employee!Print_Area</vt:lpstr>
      <vt:lpstr>'Foreign Income'!Print_Area</vt:lpstr>
      <vt:lpstr>Foreigner!Print_Area</vt:lpstr>
      <vt:lpstr>Questionnaire!Print_Area</vt:lpstr>
      <vt:lpstr>'Rental Income'!Print_Area</vt:lpstr>
      <vt:lpstr>'Self Employment'!Print_Area</vt:lpstr>
      <vt:lpstr>'Trades - Stocks'!Print_Area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Khan</dc:creator>
  <cp:lastModifiedBy>MadPrez</cp:lastModifiedBy>
  <cp:lastPrinted>2010-11-22T18:29:57Z</cp:lastPrinted>
  <dcterms:created xsi:type="dcterms:W3CDTF">2008-11-03T22:15:55Z</dcterms:created>
  <dcterms:modified xsi:type="dcterms:W3CDTF">2018-02-14T19:07:57Z</dcterms:modified>
</cp:coreProperties>
</file>