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722421\Desktop\Personal\Tax 2019\"/>
    </mc:Choice>
  </mc:AlternateContent>
  <bookViews>
    <workbookView xWindow="0" yWindow="0" windowWidth="28800" windowHeight="12300"/>
  </bookViews>
  <sheets>
    <sheet name="2019 Stoc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49" i="1"/>
  <c r="K49" i="1" s="1"/>
  <c r="E49" i="1"/>
  <c r="I48" i="1"/>
  <c r="I47" i="1"/>
  <c r="I46" i="1"/>
  <c r="D48" i="1"/>
  <c r="D47" i="1"/>
  <c r="D46" i="1"/>
  <c r="I45" i="1"/>
  <c r="H45" i="1"/>
  <c r="D45" i="1"/>
  <c r="I44" i="1"/>
  <c r="D44" i="1"/>
  <c r="I43" i="1"/>
  <c r="I42" i="1"/>
  <c r="D43" i="1"/>
  <c r="D42" i="1"/>
  <c r="I41" i="1"/>
  <c r="I40" i="1"/>
  <c r="D41" i="1"/>
  <c r="D40" i="1"/>
  <c r="I39" i="1"/>
  <c r="D39" i="1"/>
  <c r="I38" i="1"/>
  <c r="I37" i="1"/>
  <c r="I36" i="1"/>
  <c r="D38" i="1"/>
  <c r="D37" i="1"/>
  <c r="D36" i="1"/>
  <c r="I35" i="1"/>
  <c r="I34" i="1"/>
  <c r="D35" i="1"/>
  <c r="D34" i="1"/>
  <c r="G35" i="1"/>
  <c r="G34" i="1"/>
  <c r="I33" i="1"/>
  <c r="I32" i="1"/>
  <c r="I31" i="1"/>
  <c r="I30" i="1"/>
  <c r="G33" i="1"/>
  <c r="G32" i="1"/>
  <c r="G31" i="1"/>
  <c r="G30" i="1"/>
  <c r="G29" i="1"/>
  <c r="G28" i="1"/>
  <c r="G27" i="1"/>
  <c r="G26" i="1"/>
  <c r="G25" i="1"/>
  <c r="G24" i="1"/>
  <c r="I28" i="1"/>
  <c r="I27" i="1"/>
  <c r="D28" i="1"/>
  <c r="D27" i="1"/>
  <c r="I26" i="1"/>
  <c r="I25" i="1"/>
  <c r="I24" i="1"/>
  <c r="D26" i="1"/>
  <c r="D25" i="1"/>
  <c r="D24" i="1"/>
  <c r="I23" i="1"/>
  <c r="I22" i="1"/>
  <c r="D23" i="1"/>
  <c r="D22" i="1"/>
  <c r="J17" i="1"/>
  <c r="E17" i="1"/>
  <c r="I21" i="1"/>
  <c r="I20" i="1"/>
  <c r="D21" i="1"/>
  <c r="D20" i="1"/>
  <c r="I19" i="1"/>
  <c r="I18" i="1"/>
  <c r="I16" i="1"/>
  <c r="I15" i="1"/>
  <c r="I14" i="1"/>
  <c r="I13" i="1"/>
  <c r="D16" i="1"/>
  <c r="D15" i="1"/>
  <c r="D14" i="1"/>
  <c r="D13" i="1"/>
  <c r="I10" i="1"/>
  <c r="I12" i="1"/>
  <c r="I11" i="1"/>
  <c r="E12" i="1"/>
  <c r="E11" i="1"/>
  <c r="D10" i="1"/>
  <c r="D9" i="1"/>
  <c r="D8" i="1"/>
  <c r="G7" i="1"/>
  <c r="E7" i="1"/>
  <c r="E6" i="1"/>
  <c r="E5" i="1"/>
  <c r="E4" i="1"/>
  <c r="E3" i="1"/>
  <c r="J9" i="1"/>
  <c r="J8" i="1"/>
  <c r="J7" i="1"/>
  <c r="J6" i="1"/>
  <c r="J5" i="1"/>
  <c r="J4" i="1"/>
  <c r="J3" i="1"/>
  <c r="J2" i="1"/>
  <c r="E2" i="1"/>
</calcChain>
</file>

<file path=xl/sharedStrings.xml><?xml version="1.0" encoding="utf-8"?>
<sst xmlns="http://schemas.openxmlformats.org/spreadsheetml/2006/main" count="92" uniqueCount="26">
  <si>
    <t>Purchase Date</t>
  </si>
  <si>
    <t>Description of Stock</t>
  </si>
  <si>
    <t>Qty</t>
  </si>
  <si>
    <t>Rate per Unit</t>
  </si>
  <si>
    <t>Total (QTY*Rate)</t>
  </si>
  <si>
    <t>Sale Date</t>
  </si>
  <si>
    <t>description of Stock</t>
  </si>
  <si>
    <t>Rate Per Unit</t>
  </si>
  <si>
    <t>Total = Qty*Rate</t>
  </si>
  <si>
    <t>AT&amp;T Inc.</t>
  </si>
  <si>
    <t>Berkshire Hathway Class B</t>
  </si>
  <si>
    <t>CVS Health Corporation</t>
  </si>
  <si>
    <t>Chesapeake Energy Corp</t>
  </si>
  <si>
    <t>Fitbit Inc Class A</t>
  </si>
  <si>
    <t>Haliburton Company</t>
  </si>
  <si>
    <t>Rite Aid Corporation</t>
  </si>
  <si>
    <t>Cloudera Inc.</t>
  </si>
  <si>
    <t>Denbury Resources Inc</t>
  </si>
  <si>
    <t>Facebook Inc.</t>
  </si>
  <si>
    <t>Total Namrata</t>
  </si>
  <si>
    <t>Infosys Ltd ADR</t>
  </si>
  <si>
    <t>NetFlix</t>
  </si>
  <si>
    <t>PVH Corp.</t>
  </si>
  <si>
    <t>Skyworks Solutions Inc.</t>
  </si>
  <si>
    <t>Total Samagra</t>
  </si>
  <si>
    <t>Gain /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</si>
</sst>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Normal="100" workbookViewId="0">
      <selection activeCell="B10" sqref="B10"/>
    </sheetView>
  </sheetViews>
  <sheetFormatPr defaultRowHeight="15" x14ac:dyDescent="0.25"/>
  <cols>
    <col min="1" max="1" width="13.7109375" bestFit="1" customWidth="1"/>
    <col min="2" max="2" width="28.7109375" bestFit="1" customWidth="1"/>
    <col min="4" max="4" width="12.5703125" bestFit="1" customWidth="1"/>
    <col min="5" max="5" width="15.85546875" bestFit="1" customWidth="1"/>
    <col min="6" max="6" width="10.7109375" bestFit="1" customWidth="1"/>
    <col min="7" max="7" width="24.42578125" bestFit="1" customWidth="1"/>
    <col min="9" max="9" width="12.5703125" bestFit="1" customWidth="1"/>
    <col min="10" max="10" width="15.570312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</v>
      </c>
      <c r="I1" s="3" t="s">
        <v>7</v>
      </c>
      <c r="J1" s="3" t="s">
        <v>8</v>
      </c>
      <c r="K1" t="s">
        <v>25</v>
      </c>
    </row>
    <row r="2" spans="1:11" x14ac:dyDescent="0.25">
      <c r="A2" s="1">
        <v>43762</v>
      </c>
      <c r="B2" t="s">
        <v>9</v>
      </c>
      <c r="C2">
        <v>1</v>
      </c>
      <c r="D2">
        <v>37</v>
      </c>
      <c r="E2">
        <f>D2*C2</f>
        <v>37</v>
      </c>
      <c r="F2" s="1">
        <v>43817</v>
      </c>
      <c r="G2" t="s">
        <v>9</v>
      </c>
      <c r="H2">
        <v>1</v>
      </c>
      <c r="I2">
        <v>38.9</v>
      </c>
      <c r="J2">
        <f>I2*H2</f>
        <v>38.9</v>
      </c>
    </row>
    <row r="3" spans="1:11" x14ac:dyDescent="0.25">
      <c r="A3" s="1">
        <v>43445</v>
      </c>
      <c r="B3" t="s">
        <v>10</v>
      </c>
      <c r="C3">
        <v>1</v>
      </c>
      <c r="D3">
        <v>203.31</v>
      </c>
      <c r="E3">
        <f t="shared" ref="E3:E12" si="0">D3*C3</f>
        <v>203.31</v>
      </c>
      <c r="F3" s="1">
        <v>43775</v>
      </c>
      <c r="G3" t="s">
        <v>10</v>
      </c>
      <c r="H3">
        <v>1</v>
      </c>
      <c r="I3">
        <v>221.98</v>
      </c>
      <c r="J3">
        <f>I3*H3</f>
        <v>221.98</v>
      </c>
    </row>
    <row r="4" spans="1:11" x14ac:dyDescent="0.25">
      <c r="A4" s="1">
        <v>43532</v>
      </c>
      <c r="B4" t="s">
        <v>11</v>
      </c>
      <c r="C4">
        <v>2</v>
      </c>
      <c r="D4">
        <v>52.02</v>
      </c>
      <c r="E4">
        <f t="shared" si="0"/>
        <v>104.04</v>
      </c>
      <c r="F4" s="1">
        <v>43626</v>
      </c>
      <c r="G4" t="s">
        <v>11</v>
      </c>
      <c r="H4">
        <v>2</v>
      </c>
      <c r="I4">
        <v>54.99</v>
      </c>
      <c r="J4">
        <f>I4*H4</f>
        <v>109.98</v>
      </c>
    </row>
    <row r="5" spans="1:11" x14ac:dyDescent="0.25">
      <c r="A5" s="1">
        <v>43613</v>
      </c>
      <c r="B5" t="s">
        <v>12</v>
      </c>
      <c r="C5">
        <v>50</v>
      </c>
      <c r="D5">
        <v>1.99</v>
      </c>
      <c r="E5">
        <f t="shared" si="0"/>
        <v>99.5</v>
      </c>
      <c r="F5" s="1">
        <v>43637</v>
      </c>
      <c r="G5" t="s">
        <v>12</v>
      </c>
      <c r="H5">
        <v>50</v>
      </c>
      <c r="I5">
        <v>2.0097999999999998</v>
      </c>
      <c r="J5">
        <f>I5*H5</f>
        <v>100.49</v>
      </c>
    </row>
    <row r="6" spans="1:11" x14ac:dyDescent="0.25">
      <c r="A6" s="1">
        <v>43616</v>
      </c>
      <c r="B6" t="s">
        <v>12</v>
      </c>
      <c r="C6">
        <v>50</v>
      </c>
      <c r="D6">
        <v>1.92</v>
      </c>
      <c r="E6">
        <f t="shared" si="0"/>
        <v>96</v>
      </c>
      <c r="F6" s="1">
        <v>43637</v>
      </c>
      <c r="G6" t="s">
        <v>12</v>
      </c>
      <c r="H6">
        <v>50</v>
      </c>
      <c r="I6">
        <v>2.0097999999999998</v>
      </c>
      <c r="J6">
        <f>I6*H6</f>
        <v>100.49</v>
      </c>
    </row>
    <row r="7" spans="1:11" x14ac:dyDescent="0.25">
      <c r="A7" s="1">
        <v>43623</v>
      </c>
      <c r="B7" t="s">
        <v>13</v>
      </c>
      <c r="C7">
        <v>50</v>
      </c>
      <c r="D7">
        <v>4.3499999999999996</v>
      </c>
      <c r="E7">
        <f t="shared" si="0"/>
        <v>217.49999999999997</v>
      </c>
      <c r="F7" s="1">
        <v>43728</v>
      </c>
      <c r="G7" t="str">
        <f>B7</f>
        <v>Fitbit Inc Class A</v>
      </c>
      <c r="H7">
        <v>50</v>
      </c>
      <c r="I7">
        <v>4.4996</v>
      </c>
      <c r="J7">
        <f>I7*H7</f>
        <v>224.98</v>
      </c>
    </row>
    <row r="8" spans="1:11" x14ac:dyDescent="0.25">
      <c r="A8" s="1">
        <v>43663</v>
      </c>
      <c r="B8" t="s">
        <v>14</v>
      </c>
      <c r="C8">
        <v>10</v>
      </c>
      <c r="D8">
        <f>E8/C8</f>
        <v>22</v>
      </c>
      <c r="E8">
        <v>220</v>
      </c>
      <c r="F8" s="1">
        <v>43724</v>
      </c>
      <c r="G8" t="s">
        <v>14</v>
      </c>
      <c r="H8">
        <v>10</v>
      </c>
      <c r="I8" s="2">
        <v>21.998999999999999</v>
      </c>
      <c r="J8">
        <f>I8*H8</f>
        <v>219.98999999999998</v>
      </c>
    </row>
    <row r="9" spans="1:11" x14ac:dyDescent="0.25">
      <c r="A9" s="1">
        <v>43679</v>
      </c>
      <c r="B9" t="s">
        <v>14</v>
      </c>
      <c r="C9">
        <v>10</v>
      </c>
      <c r="D9">
        <f>E9/C9</f>
        <v>21</v>
      </c>
      <c r="E9">
        <v>210</v>
      </c>
      <c r="F9" s="1">
        <v>43724</v>
      </c>
      <c r="G9" t="s">
        <v>14</v>
      </c>
      <c r="H9">
        <v>10</v>
      </c>
      <c r="I9" s="2">
        <v>21.998999999999999</v>
      </c>
      <c r="J9">
        <f>I9*H9</f>
        <v>219.98999999999998</v>
      </c>
    </row>
    <row r="10" spans="1:11" x14ac:dyDescent="0.25">
      <c r="A10" s="1">
        <v>43679</v>
      </c>
      <c r="B10" t="s">
        <v>14</v>
      </c>
      <c r="C10">
        <v>15</v>
      </c>
      <c r="D10">
        <f>E10/C10</f>
        <v>21.3</v>
      </c>
      <c r="E10">
        <v>319.5</v>
      </c>
      <c r="F10" s="1">
        <v>43724</v>
      </c>
      <c r="G10" t="s">
        <v>14</v>
      </c>
      <c r="H10">
        <v>15</v>
      </c>
      <c r="I10" s="2">
        <f>J10/H10</f>
        <v>21.999333333333333</v>
      </c>
      <c r="J10">
        <v>329.99</v>
      </c>
    </row>
    <row r="11" spans="1:11" x14ac:dyDescent="0.25">
      <c r="A11" s="1">
        <v>43759</v>
      </c>
      <c r="B11" t="s">
        <v>14</v>
      </c>
      <c r="C11">
        <v>3</v>
      </c>
      <c r="D11">
        <v>18</v>
      </c>
      <c r="E11">
        <f t="shared" si="0"/>
        <v>54</v>
      </c>
      <c r="F11" s="1">
        <v>43770</v>
      </c>
      <c r="G11" t="s">
        <v>14</v>
      </c>
      <c r="H11">
        <v>3</v>
      </c>
      <c r="I11" s="2">
        <f>J11/H11</f>
        <v>19.993333333333332</v>
      </c>
      <c r="J11">
        <v>59.98</v>
      </c>
    </row>
    <row r="12" spans="1:11" x14ac:dyDescent="0.25">
      <c r="A12" s="1">
        <v>43759</v>
      </c>
      <c r="B12" t="s">
        <v>14</v>
      </c>
      <c r="C12">
        <v>7</v>
      </c>
      <c r="D12">
        <v>18</v>
      </c>
      <c r="E12">
        <f t="shared" si="0"/>
        <v>126</v>
      </c>
      <c r="F12" s="1">
        <v>43770</v>
      </c>
      <c r="G12" t="s">
        <v>14</v>
      </c>
      <c r="H12">
        <v>7</v>
      </c>
      <c r="I12" s="2">
        <f>J12/H12</f>
        <v>19.997142857142855</v>
      </c>
      <c r="J12">
        <v>139.97999999999999</v>
      </c>
    </row>
    <row r="13" spans="1:11" x14ac:dyDescent="0.25">
      <c r="A13" s="1">
        <v>43536</v>
      </c>
      <c r="B13" t="s">
        <v>15</v>
      </c>
      <c r="C13">
        <v>5</v>
      </c>
      <c r="D13">
        <f>E13/C13</f>
        <v>13.4</v>
      </c>
      <c r="E13">
        <v>67</v>
      </c>
      <c r="F13" s="1">
        <v>43599</v>
      </c>
      <c r="G13" t="s">
        <v>15</v>
      </c>
      <c r="H13">
        <v>5</v>
      </c>
      <c r="I13">
        <f>J13/H13</f>
        <v>8.9459999999999997</v>
      </c>
      <c r="J13">
        <v>44.73</v>
      </c>
    </row>
    <row r="14" spans="1:11" x14ac:dyDescent="0.25">
      <c r="A14" s="1">
        <v>43551</v>
      </c>
      <c r="B14" t="s">
        <v>15</v>
      </c>
      <c r="C14">
        <v>5</v>
      </c>
      <c r="D14">
        <f>E14/C14</f>
        <v>12.6</v>
      </c>
      <c r="E14">
        <v>63</v>
      </c>
      <c r="F14" s="1">
        <v>43601</v>
      </c>
      <c r="G14" t="s">
        <v>15</v>
      </c>
      <c r="H14">
        <v>5</v>
      </c>
      <c r="I14">
        <f>J14/H14</f>
        <v>9.2959999999999994</v>
      </c>
      <c r="J14">
        <v>46.48</v>
      </c>
    </row>
    <row r="15" spans="1:11" x14ac:dyDescent="0.25">
      <c r="A15" s="1">
        <v>43559</v>
      </c>
      <c r="B15" t="s">
        <v>15</v>
      </c>
      <c r="C15">
        <v>5</v>
      </c>
      <c r="D15">
        <f>E15/C15</f>
        <v>10.6</v>
      </c>
      <c r="E15">
        <v>53</v>
      </c>
      <c r="F15" s="1">
        <v>43602</v>
      </c>
      <c r="G15" t="s">
        <v>15</v>
      </c>
      <c r="H15">
        <v>5</v>
      </c>
      <c r="I15">
        <f>J15/H15</f>
        <v>9.4959999999999987</v>
      </c>
      <c r="J15">
        <v>47.48</v>
      </c>
    </row>
    <row r="16" spans="1:11" x14ac:dyDescent="0.25">
      <c r="A16" s="1">
        <v>43559</v>
      </c>
      <c r="B16" t="s">
        <v>15</v>
      </c>
      <c r="C16">
        <v>5</v>
      </c>
      <c r="D16">
        <f>E16/C16</f>
        <v>10.6</v>
      </c>
      <c r="E16">
        <v>53</v>
      </c>
      <c r="F16" s="1">
        <v>43773</v>
      </c>
      <c r="G16" t="s">
        <v>15</v>
      </c>
      <c r="H16">
        <v>5</v>
      </c>
      <c r="I16">
        <f>J16/H16</f>
        <v>10.995999999999999</v>
      </c>
      <c r="J16">
        <v>54.98</v>
      </c>
    </row>
    <row r="17" spans="1:11" x14ac:dyDescent="0.25">
      <c r="A17" t="s">
        <v>19</v>
      </c>
      <c r="E17">
        <f>SUM(E2:E16)</f>
        <v>1922.85</v>
      </c>
      <c r="J17">
        <f>SUM(J2:J16)</f>
        <v>1960.42</v>
      </c>
      <c r="K17">
        <f>J17-E17</f>
        <v>37.570000000000164</v>
      </c>
    </row>
    <row r="18" spans="1:11" x14ac:dyDescent="0.25">
      <c r="A18" s="1">
        <v>43725</v>
      </c>
      <c r="B18" t="s">
        <v>9</v>
      </c>
      <c r="C18">
        <v>2</v>
      </c>
      <c r="D18">
        <v>37</v>
      </c>
      <c r="E18">
        <v>74</v>
      </c>
      <c r="F18" s="1">
        <v>43768</v>
      </c>
      <c r="G18" t="s">
        <v>9</v>
      </c>
      <c r="H18">
        <v>2</v>
      </c>
      <c r="I18">
        <f>J18/H18</f>
        <v>38.75</v>
      </c>
      <c r="J18">
        <v>77.5</v>
      </c>
    </row>
    <row r="19" spans="1:11" x14ac:dyDescent="0.25">
      <c r="A19" s="1">
        <v>43760</v>
      </c>
      <c r="B19" t="s">
        <v>9</v>
      </c>
      <c r="C19">
        <v>18</v>
      </c>
      <c r="D19">
        <v>38</v>
      </c>
      <c r="E19">
        <v>684</v>
      </c>
      <c r="F19" s="1">
        <v>43768</v>
      </c>
      <c r="G19" t="s">
        <v>9</v>
      </c>
      <c r="H19">
        <v>18</v>
      </c>
      <c r="I19" s="2">
        <f>J19/H19</f>
        <v>38.748333333333335</v>
      </c>
      <c r="J19">
        <v>697.47</v>
      </c>
    </row>
    <row r="20" spans="1:11" x14ac:dyDescent="0.25">
      <c r="A20" s="1">
        <v>43529</v>
      </c>
      <c r="B20" t="s">
        <v>11</v>
      </c>
      <c r="C20">
        <v>3</v>
      </c>
      <c r="D20">
        <f>E20/C20</f>
        <v>55</v>
      </c>
      <c r="E20">
        <v>165</v>
      </c>
      <c r="F20" s="1">
        <v>43586</v>
      </c>
      <c r="G20" t="s">
        <v>11</v>
      </c>
      <c r="H20">
        <v>3</v>
      </c>
      <c r="I20" s="2">
        <f>J20/H20</f>
        <v>57.49666666666667</v>
      </c>
      <c r="J20">
        <v>172.49</v>
      </c>
    </row>
    <row r="21" spans="1:11" x14ac:dyDescent="0.25">
      <c r="A21" s="1">
        <v>43532</v>
      </c>
      <c r="B21" t="s">
        <v>11</v>
      </c>
      <c r="C21">
        <v>3</v>
      </c>
      <c r="D21">
        <f>E21/C21</f>
        <v>52</v>
      </c>
      <c r="E21">
        <v>156</v>
      </c>
      <c r="F21" s="1">
        <v>43586</v>
      </c>
      <c r="G21" t="s">
        <v>11</v>
      </c>
      <c r="H21">
        <v>3</v>
      </c>
      <c r="I21" s="2">
        <f>J21/H21</f>
        <v>57.49666666666667</v>
      </c>
      <c r="J21">
        <v>172.49</v>
      </c>
    </row>
    <row r="22" spans="1:11" x14ac:dyDescent="0.25">
      <c r="A22" s="1">
        <v>43391</v>
      </c>
      <c r="B22" t="s">
        <v>12</v>
      </c>
      <c r="C22">
        <v>1</v>
      </c>
      <c r="D22" s="2">
        <f>E22/C22</f>
        <v>2.0099999999999998</v>
      </c>
      <c r="E22">
        <v>2.0099999999999998</v>
      </c>
      <c r="F22" s="1">
        <v>43637</v>
      </c>
      <c r="G22" t="s">
        <v>12</v>
      </c>
      <c r="H22">
        <v>1</v>
      </c>
      <c r="I22" s="2">
        <f>J22/H22</f>
        <v>2.0099999999999998</v>
      </c>
      <c r="J22">
        <v>2.0099999999999998</v>
      </c>
    </row>
    <row r="23" spans="1:11" x14ac:dyDescent="0.25">
      <c r="A23" s="1">
        <v>43608</v>
      </c>
      <c r="B23" t="s">
        <v>12</v>
      </c>
      <c r="C23">
        <v>49</v>
      </c>
      <c r="D23" s="2">
        <f>E23/C23</f>
        <v>2</v>
      </c>
      <c r="E23">
        <v>98</v>
      </c>
      <c r="F23" s="1">
        <v>43637</v>
      </c>
      <c r="G23" t="s">
        <v>12</v>
      </c>
      <c r="H23">
        <v>49</v>
      </c>
      <c r="I23" s="2">
        <f>J23/H23</f>
        <v>2.0095918367346939</v>
      </c>
      <c r="J23">
        <v>98.47</v>
      </c>
    </row>
    <row r="24" spans="1:11" x14ac:dyDescent="0.25">
      <c r="A24" s="1">
        <v>43598</v>
      </c>
      <c r="B24" t="s">
        <v>16</v>
      </c>
      <c r="C24">
        <v>50</v>
      </c>
      <c r="D24">
        <f>E24/C24</f>
        <v>10</v>
      </c>
      <c r="E24">
        <v>500</v>
      </c>
      <c r="F24" s="1">
        <v>43773</v>
      </c>
      <c r="G24" t="str">
        <f>B24</f>
        <v>Cloudera Inc.</v>
      </c>
      <c r="H24">
        <v>50</v>
      </c>
      <c r="I24" s="2">
        <f>J24/H24</f>
        <v>8.9996000000000009</v>
      </c>
      <c r="J24">
        <v>449.98</v>
      </c>
    </row>
    <row r="25" spans="1:11" x14ac:dyDescent="0.25">
      <c r="A25" s="1">
        <v>43608</v>
      </c>
      <c r="B25" t="s">
        <v>16</v>
      </c>
      <c r="C25">
        <v>101</v>
      </c>
      <c r="D25">
        <f>E25/C25</f>
        <v>9.9500000000000011</v>
      </c>
      <c r="E25">
        <v>1004.95</v>
      </c>
      <c r="F25" s="1">
        <v>43773</v>
      </c>
      <c r="G25" t="str">
        <f>B25</f>
        <v>Cloudera Inc.</v>
      </c>
      <c r="H25">
        <v>101</v>
      </c>
      <c r="I25" s="2">
        <f>J25/H25</f>
        <v>8.9997029702970295</v>
      </c>
      <c r="J25">
        <v>908.97</v>
      </c>
    </row>
    <row r="26" spans="1:11" x14ac:dyDescent="0.25">
      <c r="A26" s="1">
        <v>43614</v>
      </c>
      <c r="B26" t="s">
        <v>16</v>
      </c>
      <c r="C26">
        <v>43</v>
      </c>
      <c r="D26">
        <f>E26/C26</f>
        <v>9.5</v>
      </c>
      <c r="E26">
        <v>408.5</v>
      </c>
      <c r="F26" s="1">
        <v>43773</v>
      </c>
      <c r="G26" t="str">
        <f t="shared" ref="G26:G35" si="1">B26</f>
        <v>Cloudera Inc.</v>
      </c>
      <c r="H26">
        <v>43</v>
      </c>
      <c r="I26" s="2">
        <f>J26/H26</f>
        <v>8.999767441860465</v>
      </c>
      <c r="J26">
        <v>386.99</v>
      </c>
    </row>
    <row r="27" spans="1:11" x14ac:dyDescent="0.25">
      <c r="A27" s="1">
        <v>43614</v>
      </c>
      <c r="B27" t="s">
        <v>16</v>
      </c>
      <c r="C27">
        <v>7</v>
      </c>
      <c r="D27">
        <f>E27/C27</f>
        <v>9.5</v>
      </c>
      <c r="E27">
        <v>66.5</v>
      </c>
      <c r="F27" s="1">
        <v>43804</v>
      </c>
      <c r="G27" t="str">
        <f t="shared" si="1"/>
        <v>Cloudera Inc.</v>
      </c>
      <c r="H27">
        <v>7</v>
      </c>
      <c r="I27" s="2">
        <f>J27/H27</f>
        <v>10.25</v>
      </c>
      <c r="J27">
        <v>71.75</v>
      </c>
    </row>
    <row r="28" spans="1:11" x14ac:dyDescent="0.25">
      <c r="A28" s="1">
        <v>43619</v>
      </c>
      <c r="B28" t="s">
        <v>16</v>
      </c>
      <c r="C28">
        <v>43</v>
      </c>
      <c r="D28">
        <f>E28/C28</f>
        <v>8.75</v>
      </c>
      <c r="E28">
        <v>376.25</v>
      </c>
      <c r="F28" s="1">
        <v>43804</v>
      </c>
      <c r="G28" t="str">
        <f t="shared" si="1"/>
        <v>Cloudera Inc.</v>
      </c>
      <c r="H28">
        <v>43</v>
      </c>
      <c r="I28" s="2">
        <f>J28/H28</f>
        <v>10.24953488372093</v>
      </c>
      <c r="J28">
        <v>440.73</v>
      </c>
    </row>
    <row r="29" spans="1:11" x14ac:dyDescent="0.25">
      <c r="A29" s="1">
        <v>43404</v>
      </c>
      <c r="B29" t="s">
        <v>17</v>
      </c>
      <c r="C29">
        <v>1</v>
      </c>
      <c r="D29">
        <v>3.38</v>
      </c>
      <c r="E29">
        <v>3.38</v>
      </c>
      <c r="F29" s="1">
        <v>43698</v>
      </c>
      <c r="G29" t="str">
        <f t="shared" si="1"/>
        <v>Denbury Resources Inc</v>
      </c>
      <c r="H29">
        <v>1</v>
      </c>
      <c r="I29">
        <v>1.18</v>
      </c>
      <c r="J29">
        <v>1.18</v>
      </c>
    </row>
    <row r="30" spans="1:11" x14ac:dyDescent="0.25">
      <c r="A30" s="1">
        <v>43619</v>
      </c>
      <c r="B30" t="s">
        <v>18</v>
      </c>
      <c r="C30">
        <v>1</v>
      </c>
      <c r="D30">
        <v>165</v>
      </c>
      <c r="E30">
        <v>165</v>
      </c>
      <c r="F30" s="1">
        <v>43699</v>
      </c>
      <c r="G30" t="str">
        <f t="shared" si="1"/>
        <v>Facebook Inc.</v>
      </c>
      <c r="H30">
        <v>1</v>
      </c>
      <c r="I30" s="2">
        <f>J30/H30</f>
        <v>179.98</v>
      </c>
      <c r="J30">
        <v>179.98</v>
      </c>
    </row>
    <row r="31" spans="1:11" x14ac:dyDescent="0.25">
      <c r="A31" s="1">
        <v>43700</v>
      </c>
      <c r="B31" t="s">
        <v>18</v>
      </c>
      <c r="C31">
        <v>1</v>
      </c>
      <c r="D31">
        <v>178</v>
      </c>
      <c r="E31">
        <v>178</v>
      </c>
      <c r="F31" s="1">
        <v>43703</v>
      </c>
      <c r="G31" t="str">
        <f t="shared" si="1"/>
        <v>Facebook Inc.</v>
      </c>
      <c r="H31">
        <v>1</v>
      </c>
      <c r="I31" s="2">
        <f t="shared" ref="I31:I38" si="2">J31/H31</f>
        <v>179.98</v>
      </c>
      <c r="J31">
        <v>179.98</v>
      </c>
    </row>
    <row r="32" spans="1:11" x14ac:dyDescent="0.25">
      <c r="A32" s="1">
        <v>43735</v>
      </c>
      <c r="B32" t="s">
        <v>18</v>
      </c>
      <c r="C32">
        <v>1</v>
      </c>
      <c r="D32">
        <v>177</v>
      </c>
      <c r="E32">
        <v>177</v>
      </c>
      <c r="F32" s="1">
        <v>43735</v>
      </c>
      <c r="G32" t="str">
        <f t="shared" si="1"/>
        <v>Facebook Inc.</v>
      </c>
      <c r="H32">
        <v>1</v>
      </c>
      <c r="I32" s="2">
        <f t="shared" si="2"/>
        <v>179.98</v>
      </c>
      <c r="J32">
        <v>179.98</v>
      </c>
    </row>
    <row r="33" spans="1:10" x14ac:dyDescent="0.25">
      <c r="A33" s="1">
        <v>43735</v>
      </c>
      <c r="B33" t="s">
        <v>18</v>
      </c>
      <c r="C33">
        <v>1</v>
      </c>
      <c r="D33">
        <v>177</v>
      </c>
      <c r="E33">
        <v>177</v>
      </c>
      <c r="F33" s="1">
        <v>43735</v>
      </c>
      <c r="G33" t="str">
        <f t="shared" si="1"/>
        <v>Facebook Inc.</v>
      </c>
      <c r="H33">
        <v>1</v>
      </c>
      <c r="I33" s="2">
        <f t="shared" si="2"/>
        <v>184.98</v>
      </c>
      <c r="J33">
        <v>184.98</v>
      </c>
    </row>
    <row r="34" spans="1:10" x14ac:dyDescent="0.25">
      <c r="A34" s="1">
        <v>43677</v>
      </c>
      <c r="B34" t="s">
        <v>13</v>
      </c>
      <c r="C34">
        <v>100</v>
      </c>
      <c r="D34">
        <f>E34/C34</f>
        <v>3.5</v>
      </c>
      <c r="E34">
        <v>350</v>
      </c>
      <c r="F34" s="1">
        <v>43767</v>
      </c>
      <c r="G34" t="str">
        <f t="shared" si="1"/>
        <v>Fitbit Inc Class A</v>
      </c>
      <c r="H34">
        <v>100</v>
      </c>
      <c r="I34" s="2">
        <f t="shared" si="2"/>
        <v>5.9997000000000007</v>
      </c>
      <c r="J34">
        <v>599.97</v>
      </c>
    </row>
    <row r="35" spans="1:10" x14ac:dyDescent="0.25">
      <c r="A35" s="1">
        <v>43678</v>
      </c>
      <c r="B35" t="s">
        <v>13</v>
      </c>
      <c r="C35">
        <v>15</v>
      </c>
      <c r="D35">
        <f>E35/C35</f>
        <v>3.25</v>
      </c>
      <c r="E35">
        <v>48.75</v>
      </c>
      <c r="F35" s="1">
        <v>43770</v>
      </c>
      <c r="G35" t="str">
        <f t="shared" si="1"/>
        <v>Fitbit Inc Class A</v>
      </c>
      <c r="H35">
        <v>15</v>
      </c>
      <c r="I35" s="2">
        <f t="shared" si="2"/>
        <v>6.9986666666666668</v>
      </c>
      <c r="J35">
        <v>104.98</v>
      </c>
    </row>
    <row r="36" spans="1:10" x14ac:dyDescent="0.25">
      <c r="A36" s="1">
        <v>43678</v>
      </c>
      <c r="B36" t="s">
        <v>13</v>
      </c>
      <c r="C36">
        <v>5</v>
      </c>
      <c r="D36">
        <f>E36/C36</f>
        <v>3.25</v>
      </c>
      <c r="E36">
        <v>16.25</v>
      </c>
      <c r="F36" s="1">
        <v>43796</v>
      </c>
      <c r="G36" t="s">
        <v>13</v>
      </c>
      <c r="H36">
        <v>5</v>
      </c>
      <c r="I36" s="2">
        <f t="shared" si="2"/>
        <v>7.0200000000000005</v>
      </c>
      <c r="J36">
        <v>35.1</v>
      </c>
    </row>
    <row r="37" spans="1:10" x14ac:dyDescent="0.25">
      <c r="A37" s="1">
        <v>43780</v>
      </c>
      <c r="B37" t="s">
        <v>13</v>
      </c>
      <c r="C37">
        <v>95</v>
      </c>
      <c r="D37">
        <f>E37/C37</f>
        <v>6.9</v>
      </c>
      <c r="E37">
        <v>655.5</v>
      </c>
      <c r="F37" s="1">
        <v>43796</v>
      </c>
      <c r="G37" t="s">
        <v>13</v>
      </c>
      <c r="H37">
        <v>95</v>
      </c>
      <c r="I37" s="2">
        <f t="shared" si="2"/>
        <v>7.0196842105263162</v>
      </c>
      <c r="J37">
        <v>666.87</v>
      </c>
    </row>
    <row r="38" spans="1:10" x14ac:dyDescent="0.25">
      <c r="A38" s="1">
        <v>43780</v>
      </c>
      <c r="B38" t="s">
        <v>13</v>
      </c>
      <c r="C38">
        <v>405</v>
      </c>
      <c r="D38">
        <f>E38/C38</f>
        <v>6.9</v>
      </c>
      <c r="E38">
        <v>2794.5</v>
      </c>
      <c r="F38" s="1">
        <v>43796</v>
      </c>
      <c r="G38" t="s">
        <v>13</v>
      </c>
      <c r="H38">
        <v>405</v>
      </c>
      <c r="I38" s="2">
        <f t="shared" si="2"/>
        <v>7.0497283950617282</v>
      </c>
      <c r="J38">
        <v>2855.14</v>
      </c>
    </row>
    <row r="39" spans="1:10" x14ac:dyDescent="0.25">
      <c r="A39" s="1">
        <v>43621</v>
      </c>
      <c r="B39" t="s">
        <v>14</v>
      </c>
      <c r="C39">
        <v>25</v>
      </c>
      <c r="D39">
        <f>E39/C39</f>
        <v>21</v>
      </c>
      <c r="E39">
        <v>525</v>
      </c>
      <c r="F39" s="1">
        <v>43669</v>
      </c>
      <c r="G39" t="s">
        <v>14</v>
      </c>
      <c r="H39">
        <v>25</v>
      </c>
      <c r="I39" s="2">
        <f>J39/H39</f>
        <v>23.308800000000002</v>
      </c>
      <c r="J39">
        <v>582.72</v>
      </c>
    </row>
    <row r="40" spans="1:10" x14ac:dyDescent="0.25">
      <c r="A40" s="1">
        <v>43621</v>
      </c>
      <c r="B40" t="s">
        <v>14</v>
      </c>
      <c r="C40">
        <v>25</v>
      </c>
      <c r="D40">
        <f>E40/C40</f>
        <v>21</v>
      </c>
      <c r="E40">
        <v>525</v>
      </c>
      <c r="F40" s="1">
        <v>43724</v>
      </c>
      <c r="G40" t="s">
        <v>14</v>
      </c>
      <c r="H40">
        <v>25</v>
      </c>
      <c r="I40" s="2">
        <f>J40/H40</f>
        <v>21.999200000000002</v>
      </c>
      <c r="J40">
        <v>549.98</v>
      </c>
    </row>
    <row r="41" spans="1:10" x14ac:dyDescent="0.25">
      <c r="A41" s="1">
        <v>43679</v>
      </c>
      <c r="B41" t="s">
        <v>14</v>
      </c>
      <c r="C41">
        <v>10</v>
      </c>
      <c r="D41">
        <f>E41/C41</f>
        <v>21</v>
      </c>
      <c r="E41">
        <v>210</v>
      </c>
      <c r="F41" s="1">
        <v>43724</v>
      </c>
      <c r="G41" t="s">
        <v>14</v>
      </c>
      <c r="H41">
        <v>10</v>
      </c>
      <c r="I41" s="2">
        <f>J41/H41</f>
        <v>21.999000000000002</v>
      </c>
      <c r="J41">
        <v>219.99</v>
      </c>
    </row>
    <row r="42" spans="1:10" x14ac:dyDescent="0.25">
      <c r="A42" s="1">
        <v>43759</v>
      </c>
      <c r="B42" t="s">
        <v>20</v>
      </c>
      <c r="C42">
        <v>10</v>
      </c>
      <c r="D42">
        <f>E42/C42</f>
        <v>8.9</v>
      </c>
      <c r="E42">
        <v>89</v>
      </c>
      <c r="F42" s="1">
        <v>43769</v>
      </c>
      <c r="G42" t="s">
        <v>20</v>
      </c>
      <c r="H42">
        <v>10</v>
      </c>
      <c r="I42" s="2">
        <f>J42/H42</f>
        <v>9.5680000000000014</v>
      </c>
      <c r="J42">
        <v>95.68</v>
      </c>
    </row>
    <row r="43" spans="1:10" x14ac:dyDescent="0.25">
      <c r="A43" s="1">
        <v>43759</v>
      </c>
      <c r="B43" t="s">
        <v>20</v>
      </c>
      <c r="C43">
        <v>10</v>
      </c>
      <c r="D43">
        <f>E43/C43</f>
        <v>8.9</v>
      </c>
      <c r="E43">
        <v>89</v>
      </c>
      <c r="F43" s="1">
        <v>43816</v>
      </c>
      <c r="G43" t="s">
        <v>20</v>
      </c>
      <c r="H43">
        <v>10</v>
      </c>
      <c r="I43" s="2">
        <f>J43/H43</f>
        <v>10.25</v>
      </c>
      <c r="J43">
        <v>102.5</v>
      </c>
    </row>
    <row r="44" spans="1:10" x14ac:dyDescent="0.25">
      <c r="A44" s="1">
        <v>43663</v>
      </c>
      <c r="B44" t="s">
        <v>21</v>
      </c>
      <c r="C44">
        <v>1</v>
      </c>
      <c r="D44">
        <f>E44/C44</f>
        <v>320</v>
      </c>
      <c r="E44">
        <v>320</v>
      </c>
      <c r="F44" s="1">
        <v>43817</v>
      </c>
      <c r="G44" t="s">
        <v>21</v>
      </c>
      <c r="H44">
        <v>1</v>
      </c>
      <c r="I44" s="2">
        <f>J44/H44</f>
        <v>324</v>
      </c>
      <c r="J44">
        <v>324</v>
      </c>
    </row>
    <row r="45" spans="1:10" x14ac:dyDescent="0.25">
      <c r="A45" s="1">
        <v>43615</v>
      </c>
      <c r="B45" t="s">
        <v>22</v>
      </c>
      <c r="C45">
        <v>1</v>
      </c>
      <c r="D45">
        <f>E45/C45</f>
        <v>85</v>
      </c>
      <c r="E45">
        <v>85</v>
      </c>
      <c r="F45" s="1">
        <v>43620</v>
      </c>
      <c r="G45" t="s">
        <v>22</v>
      </c>
      <c r="H45">
        <f>C45</f>
        <v>1</v>
      </c>
      <c r="I45" s="2">
        <f>J45/H45</f>
        <v>89.98</v>
      </c>
      <c r="J45">
        <v>89.98</v>
      </c>
    </row>
    <row r="46" spans="1:10" x14ac:dyDescent="0.25">
      <c r="A46" s="1">
        <v>43601</v>
      </c>
      <c r="B46" t="s">
        <v>23</v>
      </c>
      <c r="C46">
        <v>2</v>
      </c>
      <c r="D46">
        <f>E46/C46</f>
        <v>76.78</v>
      </c>
      <c r="E46">
        <v>153.56</v>
      </c>
      <c r="F46" s="1">
        <v>43647</v>
      </c>
      <c r="G46" t="s">
        <v>23</v>
      </c>
      <c r="H46">
        <v>2</v>
      </c>
      <c r="I46" s="2">
        <f>J46/H46</f>
        <v>82.49</v>
      </c>
      <c r="J46">
        <v>164.98</v>
      </c>
    </row>
    <row r="47" spans="1:10" x14ac:dyDescent="0.25">
      <c r="A47" s="1">
        <v>43601</v>
      </c>
      <c r="B47" t="s">
        <v>23</v>
      </c>
      <c r="C47">
        <v>2</v>
      </c>
      <c r="D47">
        <f>E47/C47</f>
        <v>74</v>
      </c>
      <c r="E47">
        <v>148</v>
      </c>
      <c r="F47" s="1">
        <v>43679</v>
      </c>
      <c r="G47" t="s">
        <v>23</v>
      </c>
      <c r="H47">
        <v>2</v>
      </c>
      <c r="I47" s="2">
        <f>J47/H47</f>
        <v>79.489999999999995</v>
      </c>
      <c r="J47">
        <v>158.97999999999999</v>
      </c>
    </row>
    <row r="48" spans="1:10" x14ac:dyDescent="0.25">
      <c r="A48" s="1">
        <v>43602</v>
      </c>
      <c r="B48" t="s">
        <v>23</v>
      </c>
      <c r="C48">
        <v>2</v>
      </c>
      <c r="D48">
        <f>E48/C48</f>
        <v>70</v>
      </c>
      <c r="E48">
        <v>140</v>
      </c>
      <c r="F48" s="1">
        <v>43679</v>
      </c>
      <c r="G48" t="s">
        <v>23</v>
      </c>
      <c r="H48">
        <v>2</v>
      </c>
      <c r="I48" s="2">
        <f>J48/H48</f>
        <v>79.489999999999995</v>
      </c>
      <c r="J48">
        <v>158.97999999999999</v>
      </c>
    </row>
    <row r="49" spans="1:11" x14ac:dyDescent="0.25">
      <c r="A49" t="s">
        <v>24</v>
      </c>
      <c r="E49">
        <f>SUM(E18:E48)</f>
        <v>10385.15</v>
      </c>
      <c r="J49">
        <f>SUM(J18:J48)</f>
        <v>10914.799999999997</v>
      </c>
      <c r="K49">
        <f>J49-E49</f>
        <v>529.64999999999782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Stock</vt:lpstr>
    </vt:vector>
  </TitlesOfParts>
  <Company>Voya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Nandecha, S. (Sam)</dc:creator>
  <cp:lastModifiedBy>Nandecha, S. (Sam)</cp:lastModifiedBy>
  <dcterms:created xsi:type="dcterms:W3CDTF">2020-03-01T20:22:54Z</dcterms:created>
  <dcterms:modified xsi:type="dcterms:W3CDTF">2020-03-02T00:49:35Z</dcterms:modified>
</cp:coreProperties>
</file>